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5/Formatos OT_T3_2025/Con fórmula/"/>
    </mc:Choice>
  </mc:AlternateContent>
  <xr:revisionPtr revIDLastSave="204" documentId="11_DF7AAF55F01FDC0F326AABC83F2D7C36959952E5" xr6:coauthVersionLast="47" xr6:coauthVersionMax="47" xr10:uidLastSave="{D953A5EA-90BD-4367-9AE4-4979845F6401}"/>
  <bookViews>
    <workbookView xWindow="-120" yWindow="-120" windowWidth="24240" windowHeight="13140" xr2:uid="{00000000-000D-0000-FFFF-FFFF00000000}"/>
  </bookViews>
  <sheets>
    <sheet name="Reporte de Formato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05" i="1" l="1"/>
  <c r="J204" i="1"/>
  <c r="J203" i="1"/>
  <c r="J202" i="1"/>
  <c r="J201" i="1"/>
  <c r="J200" i="1"/>
  <c r="J199" i="1"/>
  <c r="J198" i="1"/>
  <c r="J197" i="1"/>
  <c r="J196" i="1"/>
  <c r="J195" i="1"/>
  <c r="J194" i="1"/>
  <c r="J193" i="1"/>
  <c r="J192" i="1"/>
  <c r="J191" i="1"/>
  <c r="J190" i="1"/>
  <c r="J189" i="1"/>
  <c r="J188" i="1"/>
  <c r="J187" i="1"/>
  <c r="J186" i="1"/>
  <c r="J185" i="1"/>
  <c r="J184" i="1"/>
  <c r="J183" i="1"/>
  <c r="J182" i="1"/>
  <c r="J181" i="1"/>
  <c r="J180" i="1"/>
  <c r="J179" i="1"/>
  <c r="J178" i="1"/>
  <c r="J177" i="1"/>
  <c r="J176" i="1"/>
  <c r="J175" i="1"/>
  <c r="J174" i="1"/>
  <c r="J173" i="1"/>
  <c r="J172" i="1"/>
  <c r="J171" i="1"/>
  <c r="J170" i="1"/>
  <c r="J169" i="1"/>
  <c r="J168" i="1"/>
  <c r="J167" i="1"/>
  <c r="J166" i="1"/>
  <c r="J165" i="1"/>
  <c r="J164" i="1"/>
  <c r="J163" i="1"/>
  <c r="J162" i="1"/>
  <c r="J161" i="1"/>
  <c r="J160" i="1"/>
  <c r="J159" i="1"/>
  <c r="J158" i="1"/>
  <c r="J157" i="1"/>
  <c r="J156" i="1"/>
  <c r="J155" i="1"/>
  <c r="J154" i="1"/>
  <c r="J153" i="1"/>
  <c r="J152" i="1"/>
  <c r="J151" i="1"/>
  <c r="J150" i="1"/>
  <c r="J149" i="1"/>
  <c r="J148" i="1"/>
  <c r="J147" i="1"/>
  <c r="J146" i="1"/>
  <c r="J145" i="1"/>
  <c r="J144" i="1"/>
  <c r="J143" i="1"/>
  <c r="J142" i="1"/>
  <c r="J141" i="1"/>
  <c r="J140" i="1"/>
  <c r="J139" i="1"/>
  <c r="J138" i="1"/>
  <c r="J137" i="1"/>
  <c r="J136" i="1"/>
  <c r="J135" i="1"/>
  <c r="J134" i="1"/>
  <c r="J133" i="1"/>
  <c r="J132" i="1"/>
  <c r="J131" i="1"/>
  <c r="J130" i="1"/>
  <c r="J129" i="1"/>
  <c r="J128" i="1"/>
  <c r="J127" i="1"/>
  <c r="J126" i="1"/>
  <c r="J125" i="1"/>
  <c r="J124" i="1"/>
  <c r="J123" i="1"/>
  <c r="J122" i="1"/>
  <c r="J121" i="1"/>
  <c r="J120" i="1"/>
  <c r="J119" i="1"/>
  <c r="J118" i="1"/>
  <c r="J117" i="1"/>
  <c r="J116" i="1"/>
  <c r="J115" i="1"/>
  <c r="J114" i="1"/>
  <c r="J113" i="1"/>
  <c r="J112" i="1"/>
  <c r="J111" i="1"/>
  <c r="J110" i="1"/>
  <c r="J109" i="1"/>
  <c r="J108" i="1"/>
  <c r="J107" i="1"/>
  <c r="J106" i="1"/>
  <c r="J105" i="1"/>
  <c r="J104" i="1"/>
  <c r="J103" i="1"/>
  <c r="J102" i="1"/>
  <c r="J101" i="1"/>
  <c r="J100" i="1"/>
  <c r="J99" i="1"/>
  <c r="J98" i="1"/>
  <c r="J97" i="1"/>
  <c r="J96" i="1"/>
  <c r="J95" i="1"/>
  <c r="J94" i="1"/>
  <c r="J93" i="1"/>
  <c r="J92" i="1"/>
  <c r="J91" i="1"/>
  <c r="J90" i="1"/>
  <c r="J89" i="1"/>
  <c r="J88" i="1"/>
  <c r="J87" i="1"/>
  <c r="J86" i="1"/>
  <c r="J85" i="1"/>
  <c r="J84" i="1"/>
  <c r="J83" i="1"/>
  <c r="J82" i="1"/>
  <c r="J81" i="1"/>
  <c r="J80" i="1"/>
  <c r="J79" i="1"/>
  <c r="J78" i="1"/>
  <c r="J77" i="1"/>
  <c r="J76" i="1"/>
  <c r="J75" i="1"/>
  <c r="J74" i="1"/>
  <c r="J73" i="1"/>
  <c r="J72" i="1"/>
  <c r="J71" i="1"/>
  <c r="J70" i="1"/>
  <c r="J69" i="1"/>
  <c r="J68" i="1"/>
  <c r="J67" i="1"/>
  <c r="J66" i="1"/>
  <c r="J65" i="1"/>
  <c r="J64" i="1"/>
  <c r="J63" i="1"/>
  <c r="J62" i="1"/>
  <c r="J61" i="1"/>
  <c r="J60" i="1"/>
  <c r="J59" i="1"/>
  <c r="J58" i="1"/>
  <c r="J57" i="1"/>
  <c r="J56" i="1"/>
  <c r="J55" i="1"/>
  <c r="J54" i="1"/>
  <c r="J53" i="1"/>
  <c r="J52" i="1"/>
  <c r="J51" i="1"/>
  <c r="J50" i="1"/>
  <c r="J49" i="1"/>
  <c r="J48" i="1"/>
  <c r="J47" i="1"/>
  <c r="J46" i="1"/>
  <c r="J45" i="1"/>
  <c r="J44" i="1"/>
  <c r="J43" i="1"/>
  <c r="J42" i="1"/>
  <c r="J41" i="1"/>
  <c r="J40" i="1"/>
  <c r="J39" i="1"/>
  <c r="J38" i="1"/>
  <c r="J37" i="1"/>
  <c r="J36" i="1"/>
  <c r="J35" i="1"/>
  <c r="J34" i="1"/>
  <c r="J33" i="1"/>
  <c r="J32" i="1"/>
  <c r="J31" i="1"/>
  <c r="J30" i="1"/>
  <c r="J29" i="1"/>
  <c r="J28" i="1"/>
  <c r="J27" i="1"/>
  <c r="J26" i="1"/>
  <c r="J25" i="1"/>
  <c r="J24" i="1"/>
  <c r="J23" i="1"/>
  <c r="J22" i="1"/>
  <c r="J21" i="1"/>
  <c r="J20" i="1"/>
  <c r="J19" i="1"/>
  <c r="J18" i="1"/>
  <c r="J17" i="1"/>
  <c r="J16" i="1"/>
  <c r="J15" i="1"/>
  <c r="J14" i="1"/>
  <c r="J13" i="1"/>
  <c r="J12" i="1"/>
  <c r="J11" i="1"/>
  <c r="J10" i="1"/>
  <c r="J9" i="1"/>
  <c r="J8" i="1"/>
</calcChain>
</file>

<file path=xl/sharedStrings.xml><?xml version="1.0" encoding="utf-8"?>
<sst xmlns="http://schemas.openxmlformats.org/spreadsheetml/2006/main" count="1436" uniqueCount="308">
  <si>
    <t>46155</t>
  </si>
  <si>
    <t>TÍTULO</t>
  </si>
  <si>
    <t>NOMBRE CORTO</t>
  </si>
  <si>
    <t>DESCRIPCIÓN</t>
  </si>
  <si>
    <t>Estructura Orgánica</t>
  </si>
  <si>
    <t>LTAIPG26F1_IIA</t>
  </si>
  <si>
    <t>Se deberá publicar la estructura vigente, es decir, la que está en operación en el sujeto obligado y ha sido aprobada y/o dictaminada por la autoridad competente.</t>
  </si>
  <si>
    <t>1</t>
  </si>
  <si>
    <t>4</t>
  </si>
  <si>
    <t>2</t>
  </si>
  <si>
    <t>7</t>
  </si>
  <si>
    <t>3</t>
  </si>
  <si>
    <t>13</t>
  </si>
  <si>
    <t>14</t>
  </si>
  <si>
    <t>385758</t>
  </si>
  <si>
    <t>385757</t>
  </si>
  <si>
    <t>385759</t>
  </si>
  <si>
    <t>385750</t>
  </si>
  <si>
    <t>385755</t>
  </si>
  <si>
    <t>385760</t>
  </si>
  <si>
    <t>385761</t>
  </si>
  <si>
    <t>561826</t>
  </si>
  <si>
    <t>385752</t>
  </si>
  <si>
    <t>385754</t>
  </si>
  <si>
    <t>385763</t>
  </si>
  <si>
    <t>385749</t>
  </si>
  <si>
    <t>385762</t>
  </si>
  <si>
    <t>385756</t>
  </si>
  <si>
    <t>Tabla Campos</t>
  </si>
  <si>
    <t>Ejercicio</t>
  </si>
  <si>
    <t>Fecha de inicio del periodo que se informa</t>
  </si>
  <si>
    <t>Fecha de término del periodo que se informa</t>
  </si>
  <si>
    <t>Denominación del área</t>
  </si>
  <si>
    <t>Denominación del puesto (Redactados con perspectiva de género)</t>
  </si>
  <si>
    <t>Denominación del cargo (de conformidad con el nombramiento otorgado)</t>
  </si>
  <si>
    <t>Área de adscripción inmediata superior</t>
  </si>
  <si>
    <t>Denominación de la norma que establece atribuciones, responsabilidades y/o funciones y el fundamento legal (artículo y/o fracción)</t>
  </si>
  <si>
    <t>Atribuciones, responsabilidades y/o funciones, según sea el caso (Redactadas con perspectiva de género)</t>
  </si>
  <si>
    <t>Hipervínculo al perfil y/o requerimientos del puesto o cargo, en su caso (Redactados con perspectiva de género)</t>
  </si>
  <si>
    <t>Por cada área, en su caso, incluir el número total de personas prestadoras de servicios profesionales o miembros</t>
  </si>
  <si>
    <t>Área(s) responsable(s) que genera(n), posee(n), publica(n) y actualizan la información</t>
  </si>
  <si>
    <t>Fecha de actualización</t>
  </si>
  <si>
    <t>Nota</t>
  </si>
  <si>
    <t>Unidad Técnica Jurídica y de lo Contencioso Electoral</t>
  </si>
  <si>
    <t>Actuaria/o</t>
  </si>
  <si>
    <t>Actuaria</t>
  </si>
  <si>
    <t>Manual de Organización y Puestos del Instituto Electoral del Estado de Guanajuato</t>
  </si>
  <si>
    <t>I. Llevar a cabo el procedimiento de notificación con base en la normatividad aplicable. II. Convocar, a través del correo, buzón electrónico y SISNE, las sesiones de la Comisión de Quejas y Denuncias. III. Integrar debidamente el archivo de trámite a su cargo. IV. Aquellas que instruya la persona de grado superior jerárquico acordes al perfil del personal y a las actividades institucionales.</t>
  </si>
  <si>
    <t>Dirección de Desarrollo Institucional y Servicio Profesional Electoral</t>
  </si>
  <si>
    <t>Actuario</t>
  </si>
  <si>
    <t>Analista Profesional</t>
  </si>
  <si>
    <t>Analista de Ingreso</t>
  </si>
  <si>
    <t>Depto. de Seguimiento al Servicio Profesional Electoral</t>
  </si>
  <si>
    <t>I. Apoyar en la operación de los procesos establecidos en los lineamientos del personal de la Rama Administrativa relativos a los mecanismos de: Reclutamiento, Selección e ingreso; Capacitación; Movilidad y, Evaluación del desempeño; II. Operar los movimientos de personal en el sistema de nómina SAP/R3; III. Gestionar los procesos de alta del personal ante las instituciones de seguridad social (ISSSTE e ISSEG); IV. Atender los requerimientos de información para la Unidad de Transparencia del Instituto en materia de la Rama Administrativa; V. Atender informes, reportes o auditorias solicitados por instancias auditoras; VI. Integrar los expedientes laborales del personal de nuevo ingreso en la rama administrativa. Crear y fortalecer mediante el capital humano, la cultura de servicio institucional; VII. Aquellas que instruya la persona de grado superior jerárquico acordes al perfil del personal y a las actividades institucionales.</t>
  </si>
  <si>
    <t>Analista de Prestaciones</t>
  </si>
  <si>
    <t>Depto. de Prestaciones y Relaciones Laborales</t>
  </si>
  <si>
    <t>I. Elaborar y controlar las prestaciones a las que tiene derecho el personal; II. Llevar a cabo las bajas y modificaciones de salario, de seguridad social y demás prestaciones.; III. Generar la información para atender auditorías internas y externas.; IV. Aquellas que instruya la persona de grado superior jerárquico acordes al perfil del personal y a las actividades institucionales.</t>
  </si>
  <si>
    <t>Analista de Relaciones Laborales</t>
  </si>
  <si>
    <t>I. Calcular, elaborar y pagar las remuneraciones del personal derivadas de su relación laboral. II. Calcular y elaborar cédulas para el pago de finiquito del personal, derivado de la terminación de la relación laboral. III. Generar la certificación de los CFDI derivados del pago de remuneraciones. IV. Calcular y gestionar el pago del impuesto sobre nómina. V. Aplicar las retenciones fiscales y descuentos que correspondan en términos de las diversas disposiciones fiscales y laborales. VI. Generar la información para atender auditorías internas y externas. VII. Aquellas que instruya la persona de grado superior jerárquico acordes al perfil del personal y a las actividades institucionales.</t>
  </si>
  <si>
    <t>Analista de Servicio Profesional Electoral</t>
  </si>
  <si>
    <t>I. Apoyar en la operación de los procedimientos establecidos en materia de Servicio Profesional Electoral Nacional relativos a los mecanismos de ingreso, profesionalización, capacitación, evaluación, promoción, disciplina e incentivos y cambios de adscripción. II. Apoyar en la generación e integración de información para la Secretaría Técnica de la Comisión de Desarrollo Institucional y Servicio Profesional Electoral Nacional. III. Atender los requerimientos de información para la Unidad de Transparencia del Instituto, en materia del Servicio Profesional Electoral Nacional. IV. Coadyuvar en la revisión de acuerdos y documentación institucional. V. Aquellas que instruya la persona de grado superior jerárquico acordes al perfil del personal y a las actividades institucionales.</t>
  </si>
  <si>
    <t>Coordinación Administrativa</t>
  </si>
  <si>
    <t>I. Registrar permanente de las obligaciones de transparencia de manera trimestral de la Coordinación Administrativa. II. Atender e integrar las respuestas a las solicitudes de transparencia que se realicen para atención de la Coordinación Administrativa. III. Dar seguimiento de consulta de información por parte de autoridades administrativas. IV. Aquellas que instruya la persona de grado superior jerárquico acordes al perfil del personal y a las actividades institucionales.</t>
  </si>
  <si>
    <t>Unidad de Transparencia</t>
  </si>
  <si>
    <t>I. Colaborar en la revisión y publicación de los formatos de transparencia y acceso a la información pública. II. Realizar actividades del Comité de Transparencia (elaborar convocatorias y actas). III. Integrar expedientes del archivo de trámite y relacionarlos en el inventario correspondiente. IV. Revisar y proteger datos personales y gestionar la publicación de documentos aprobados por las Comisiones. V. Aquellas que instruya la persona de grado superior jerárquico acordes al perfil del personal y a las actividades institucionales.</t>
  </si>
  <si>
    <t>I. Fungir como enlace en materia de archivística, acceso a la información, transparencia y protección de datos personales. II. Elaborar proyectos de atención a solicitudes de acceso a la información y ejercicio de derechos ARCO, así como los que deriven de los medios de impugnación de estos, para validación de su superior jerárquico. III. Dar seguimiento a la atención de las obligaciones del área en materia de transparencia competencia de la Unidad. IV. Asistir en la revisión de los proyectos de actas, resoluciones e informes del Comité de Transparencia y someter dicho análisis a consideración de su superior jerárquico, para la posterior firma del titular. V. Verificar que los expedientes que llegan a archivo cuenten con los elementos de trazabilidad asignados por la UTJCE. VI. Auxiliar en la elaboración y revisión de proyectos de convenios y disposiciones normativas. VII. Integrar debidamente el archivo de trámites a su cargo. VIII. Aquellas que instruya la persona de grado superior jerárquico acordes al perfil del personal y a las actividades institucionales.</t>
  </si>
  <si>
    <t>I. Apoyar en las actividades relacionadas con el sistema de ingreso; II. Apoyar en la inducción del personal; III. Apoyar en la instrumentación del Plan Anual de Capacitación; IV. Apoyar en las actividades derivadas de los convenios con las universidades en materia de servicio social; Aquellas que instruya la persona de grado superior jerárquico acordes al perfil del personal y a las actividades institucionales.</t>
  </si>
  <si>
    <t>Secretaría Ejecutiva</t>
  </si>
  <si>
    <t>I. Administrar el acervo bibliográfico del Instituto y dar atención a las personas usuarias en orientación, consulta, préstamo y devolución. II. Coordinar actividades para la promoción de la biblioteca y fomento a la lectura. III. Gestionar la adquisición de nuevos ejemplares para el incremento del acervo bibliográfico institucional. IV. Apoyar en la difusión del patrimonio documental del Instituto. V. Apoyar en las actividades de la administración de archivos de trámite, concentración e histórico del Instituto. VI. Aquellas que instruya la persona de grado superior jerárquico acordes al perfil del personal y a las actividades institucionales.</t>
  </si>
  <si>
    <t>Dirección de Organización Electoral</t>
  </si>
  <si>
    <t>I. Realizar actividades de registro permanente de obligaciones de transparencia del área. II. Apoyar en la recepción de solicitudes y trámites administrativos, y archivo de expedientes. III. Apoyar en la operación y ejecución de las actividades de almacén. IV. Aquellas que instruya la persona de grado superior jerárquico acordes al perfil del personal y a las actividades institucionales.</t>
  </si>
  <si>
    <t>Unidad Técnica de Sistemas de Información y Telecomunicaciones</t>
  </si>
  <si>
    <t>Depto. de Desarrollo de Sistemas y Telecomunicaciones</t>
  </si>
  <si>
    <t>I. Apoyar al área de desarrollo en la elaboración de la planeación y el seguimiento de proyectos de software ordinarios y estratégicos; II. Gestionar el seguimiento de los proyectos mediante la metodología ágil SCRUM; III. Recuperar los requerimientos de software con base a las necesidades de las áreas para ser analizados en conjunto con los analistas de sistemas; IV. Elaborar la documentación del software con los artefactos de arquitectura de software como diagramas de casos de uso, entidad relación, estados, secuencias y de clases; y V. Aquellas que instruya la persona de grado superior jerárquico acordes al perfil del personal y a las actividades institucionales.</t>
  </si>
  <si>
    <t>Coordinación de Comunicación y Difusión</t>
  </si>
  <si>
    <t>I. Administrar y gestionar los contenidos de la página web institucional. II. Diseñar y crear nuevas secciones de la página web institucional. III. Optimizar las secciones para dispositivos móviles y de escritorio (diseño responsivo). IV. Actualización de las ubicaciones de las Juntas Ejecutivas Regionales a través de la herramienta de Google Maps. V. Realizar reportes de con la herramienta de Google Analitics respecto a las visitas a la página institucional. VI. Diseño de elementos gráficos para alimentación de la página web institucional. VII. Aquellas que instruya la persona de grado superior jerárquico acordes al perfil del personal y a las actividades institucionales.</t>
  </si>
  <si>
    <t>Coordinacion de Planeación Institucional</t>
  </si>
  <si>
    <t>I. Apoyar en la planeación táctica; II. Colaborar en el análisi de cédulas de proyectos y de los programas anuales de trabajo; III. Dar seguimiento a los programas y proyectos institutcionales; evaluación del desempeño estratégico; Iv. Monitorear indicadores de gestión; V. Implementar el modelo de convenios.</t>
  </si>
  <si>
    <t>Asesora/or</t>
  </si>
  <si>
    <t>Asesora</t>
  </si>
  <si>
    <t>I. Auxiliar en las acciones para la correcta administración del Instituto. II. Auxiliar en la supervisión del desarrollo de las actividades operativas del Instituto. III. Auxiliar a la persona titular de la Secretaría Ejecutiva en la ejecución de las actividades del Consejo General y ejecutar sus resoluciones. IV. Colaborar en la elaboración del Programa Anual de Trabajo (PAT) y en la construcción del anteproyecto de presupuesto anual. V. Auxiliar a la persona titular de la Secretaría Ejecutiva en la coordinación de la operatividad de los procesos electorales. VI. Apoyar a la persona titular de la Secretaría Ejecutiva en las actividades inherentes a la presidencia del Comité de Adquisiciones, Enajenaciones, Arrendamientos y Contratación de Servicios. VII. Aquellas que instruya la persona de grado superior jerárquico acordes al perfil del personal y a las actividades institucionales.</t>
  </si>
  <si>
    <t>Jefa/e de Departamento "A"</t>
  </si>
  <si>
    <t>Jefe de Asuntos Relacionados con el Consejo General</t>
  </si>
  <si>
    <t>I. Revisar y elaborar proyectos de acuerdo, actas, informes del Consejo General. II. Auxiliar en el seguimiento de los acuerdos del Consejo General. III. Auxiliar en el apoyo técnico y logístico en el desarrollo de las sesiones del Consejo General. IV. Revisar proyectos de resolución a recursos de revocación. V. Dar trámite a los medios de impugnación que correspondan. VI. Auxiliar en la revisión de solicitudes de registro de candidaturas. VII. Auxiliar a su superior en los asuntos relacionados con la Comisión de Participación Ciudadana. VIII. Coordinar al personal de actuaría. IX. Integrar debidamente el archivo de trámite a su cargo. X. Aquellas que instruya la persona de grado superior jerárquico acordes al perfil del personal y a las actividades institucionales.</t>
  </si>
  <si>
    <t>Jefe de Procedimientos Ordinarios Sancionadores</t>
  </si>
  <si>
    <t>I. Coordinar y vigilar la instauración y sustanciación de los procedimientos sancionadores ordinarios y especiales, en los términos dispuestos en la ley electoral local y las disposiciones aplicables. II. Llevar un control de procedimientos sancionadores ordinarios y especiales. III. Revisar los proyectos relacionados con la instauración y sustanciación de los procedimientos sancionadores ordinarios y especiales, en los términos dispuestos en la ley electoral local y las disposiciones aplicables. IV. Atender y desahogar las audiencias de pruebas y alegatos dentro de los procedimientos especiales sancionadores. V. Revisar los proyectos acuerdos sobre medidas cautelares y someterlas a consideración de su superior jerárquico. VI. Dar seguimiento y vigilar el cumplimiento de requerimientos por parte del Tribunal Estatal Electoral de Guanajuato y en su caso, de las salas del Tribunal Electoral del Poder Judicial de la Federación e informar de ello a la persona de grado superior jerárquico. VII. Dar seguimiento y atención a los requerimientos y vistas del Instituto Nacional Electoral, e informar de ello a la persona de grado superior jerárquico. VIII. Asistir al superior jerárquico en los temas relacionados con la Comisión de Quejas y Denuncias. IX. Revisar los proyectos de actas, informes, correspondencia, seguimiento de acuerdos y demás documentos relacionados con la Comisión de Quejas y Denuncias para someterlos a consideración de su superior jerárquico. X. Asistir a la persona de grado superior jerárquico en el seguimiento al Sistema de Quejas y Denuncias (SIQUEDE) y en su caso, rendir los informes que le sean solicitados. XI. Coordinar al personal de actuaría. XII. Rendir los demás informes que le sean solicitados por la persona de grado superior jerárquico. XIII. Integrar debidamente el archivo de trámite a su cargo. XIV. Aquellas que instruya la persona de grado superior jerárquico acordes al perfil del personal y a las actividades institucionales.</t>
  </si>
  <si>
    <t>Jefa de Normatividad</t>
  </si>
  <si>
    <t>I. Revisar la documentación del Comité de Adquisiciones y de la Junta Estatal Ejecutiva. II. Revisar la respuesta de solicitudes de acceso a la información pública y solicitudes de ejercicio de derechos ARCO. III. Revisar los proyectos de resoluciones del Comité de Transparencia. IV. Revisar los proyectos sobre los medios de impugnación turnados en materia de transparencia, acceso a la información y protección de datos personales. V. Revisar los proyectos de convenios. VI. Revisar los proyectos de estudios normativos. VII. Revisar opiniones sobre las iniciativas solicitadas por el Congreso. VIII. Asistir a su superior jerárquico en la Comisión Temporal de Reglamentos y Normatividad Electoral cuando esta se encuentre en funciones. IX. Brindar asistencia técnica jurídica a las áreas del instituto. X. Revisar los proyectos de denuncias en materia penal. XI. Sustanciar los procedimientos laborales disciplinarios. XII. Revisar las propuestas de actas, correspondencia, seguimiento de acuerdos, informes, programas, planes, proyectos de reglamentos y demás normas jurídicas para el buen funcionamiento del Instituto.</t>
  </si>
  <si>
    <t>Jefa en Procedimientos en materia de Violencia Política contra la Mujer en Razón de Género</t>
  </si>
  <si>
    <t>I. Coordinar los procedimientos sancionadores relacionados con VPG en los términos dispuestos en la ley electoral local y las disposiciones aplicables. II. Llevar un control de los procedimientos sancionadores relacionados con VPG. III. Revisar los proyectos relacionados con la instauración y sustanciación de los procedimientos sancionadores relacionados con VPG en los términos dispuestos en la ley electoral local y las disposiciones aplicables. IV. Atender y desahogar las audiencias de pruebas y alegatos dentro de los procedimientos especiales sancionadores por VPG. V. Revisar los proyectos acuerdos sobre medidas cautelares, así como de protección, y en su caso, someterlas a consideración de su superior jerárquico. VI. Brindar la atención que requieran las víctimas parte de los procedimientos sancionadores por VPG de acuerdo a los protocolos en la materia. VII. Revisar los proyectos, informes y demás documentos relacionados con la VPG, para someterlos a consideración de su superior jerárquico. VIII. Asistir a su superior jerárquico en el seguimiento al sistema de Registro Estatal de Personas Sancionadas por VPG y en su caso, rendir los informes que le sean solicitados. IX. Asistir a su superior jerárquico en el seguimiento al Sistema de Quejas y Denuncias (SIQUEDE) en los procedimientos sancionadores de VPG y en su caso, rendir los informes que le sean solicitados. X. Rendir los demás informes que le sean solicitados por la persona de grado superior jerárquico. XI. Coordinar al personal de actuaría. XII. Integrar debidamente el archivo de trámite a su cargo. XIV. Aquellas que instruya la persona de grado jerárquico acordes al perfil del personal y a las actividades institucionales.</t>
  </si>
  <si>
    <t>Consejo General</t>
  </si>
  <si>
    <t>Asistente</t>
  </si>
  <si>
    <t>I. Realizar el seguimiento a la atención de los asuntos instruidos por la Consejera o Consejero Electoral a las unidades administrativas del Instituto e informarle el avance de su cumplimiento. II. Elaborar el material de apoyo para las actividades de la Consejera o Consejero Electoral. III. Fungir como enlace de la Consejera o Consejero Electoral tanto en el interior como hacia el exterior del Instituto. IV. Analizar, elaborar y presentar a la Consejera o Consejero Electoral, estudios, informes, proyectos y documentos sobre los asuntos que les sean encomendados. V. Coadyuvar con las áreas ejecutivas en la planeación y desarrollo de los proyectos competencia de la consejería de su adscripción. VI. Proporcionar apoyo en el desarrollo de propuestas y proyectos. VII. Gestionar y asistir a las reuniones de trabajo que la Consejera o Consejero Electoral soliciten con las áreas ejecutivas y unidades administrativas para seguimiento o retroalimentación de actividades. VIII. Coordinar las actividades del personal de apoyo que, en su caso, se incorpore a la Consejería, para el debido cumplimiento de sus atribuciones. IX. Auxiliar en gestiones administrativas encomendadas por la Consejera o Consejero Electoral para el desarrollo de sus funciones. X. Coordinar la agenda de la Consejera o Consejero Electoral, en las actividades inherentes a su cargo. XI. Dar seguimiento al cumplimiento de los acuerdos asumidos por la Consejera o Consejero Electoral. XII. Aquellas que instruya la persona de grado superior jerárquico acordes al perfil del personal y a las actividades institucionales.</t>
  </si>
  <si>
    <t>Asistente de Desarrollo Institucional</t>
  </si>
  <si>
    <t>I. Colaborar en la elaboración y administración de criterios normativos, planes y programas en materia de desarrollo institucional, salud y deporte. II. Colaborar con la Unidad Técnica de lgualdad de Género y No Discriminación, en implementar programas y protocolos hacia el interior del Instituto. III. Apoyar al titular de la dirección en las funciones de la Secretaría Técnica de la Comisión de Desarrollo Institucional y Servicio Profesional Electoral. IV. Apoyar al área de prestaciones y relaciones laborales con el control de incidencias a la nómina relacionadas con asistencia y permisos del personal. V. Aquellas que instruya la persona de grado superior jerárquico acordes al perfil del personal y a las actividades institucionales.</t>
  </si>
  <si>
    <t>Fiscalización</t>
  </si>
  <si>
    <t>Auditora/or</t>
  </si>
  <si>
    <t>Auditora de Fiscalización</t>
  </si>
  <si>
    <t>I. Proponer mejoras a la normatividad en materia de fiscalización local; II. Vigilar el uso de recursos de los sujetos obligados a la fiscalización local, mediante un proceso de revisión establecido en la normatividad; III. Emitir dictámenes de las revisiones realizadas a los sujetos obligados; IV. Atender funciones de fiscalización delegadas por el Instituto Nacional Electoral; V. Aquellas que instruya la persona de grado superior jerárquico acordes al perfil del personal y a las actividades institucionales.</t>
  </si>
  <si>
    <t>Auxiliar Administrativo</t>
  </si>
  <si>
    <t>Auxiliar de Adquisiciones y Servicios</t>
  </si>
  <si>
    <t>Depto. de Adquisiciones y Servicios Generales</t>
  </si>
  <si>
    <t>I. Dar seguimiento al plan anual de mantenimiento preventivo del edificio central. II. Apoyar en la operación de los procesos de adquisición de bienes, contratación de servicios, arrendamientos y obra pública. III. Apoyar en el registro del padrón de proveedores. IV. Gestionar el mantenimiento correctivo y preventivo del parque vehicular. V. Aquellas que instruya la persona de grado superior jerárquico acordes al perfil del personal y a las actividades institucionales. VI. Coordinación de montajes para atender reuniones y eventos institucionales. VII. Realizar las actividades relacionadas al procedimiento de archivo de documentos del departamento de adquisiciones.</t>
  </si>
  <si>
    <t>Auxiliar Administrativo (Profesional)</t>
  </si>
  <si>
    <t>Auxiliar de Almacén</t>
  </si>
  <si>
    <t>Depto. de Administración Presupuestal y Control Patrimonial</t>
  </si>
  <si>
    <t>I. Realizar el levantamiento de inventarios físicos de bienes consumibles y de bienes patrimoniales; II. Recibir bienes entregados por proveedores, cotejando con la orden de compra y factura, registrar en sistema y, en su caso, etiquetarlos; III. Distribuir bienes del almacén que requieren las áreas; IV. Verificar la existencia y condiciones de uso de los bienes que se encuentran en almacén; V. Apoyar en la entrega de bienes consumibles a las diferentes áreas y oficinas regionales; VI. Recibir y revisar las condiciones físicas de los bienes que son devueltos al almacén; VII. Aquellas que instruya la persona de grado superior jerárquico acordes al perfil del personal y a las actividades institucionales.</t>
  </si>
  <si>
    <t>Oficialía de Partes</t>
  </si>
  <si>
    <t>I. Auxiliar en la recepción registro y turno de la documentación recibida en el Instituto; II. Auxiliar en la digitalización la documentación; III. Enviar por correo electrónico y archivo de los documentos digitalizados; IV. Auxiliar en el control de correspondencia de salida del Instituto; V. Digitalizar los acuses y turnos; VI. Auxiliar en la actualización, organización e integración de los expedientes correspondientes del Archivo de Trámite; y VII. Aquellas que instruya la persona de grado superior jerárquico acordes al perfil del personal y a las actividades institucionales.</t>
  </si>
  <si>
    <t>Coordinadora de Archivo</t>
  </si>
  <si>
    <t>I. Coordinar a las personas encargadas de archivo de las unidades del Instituto. II. Administrar el archivo de concentración del Instituto. III. Administrar el archivo histórico del Instituto. IV. Administrar el acervo bibliográfico del Instituto. V. Coordinar el funcionamiento del grupo interdisciplinario de archivos. VI. Las establecidas para la coordinación de archivos, conforme a la legislación en la materia. VII. Aquellas que instruya la persona de grado superior jerárquico acordes al perfil del personal y a las actividades institucionales.</t>
  </si>
  <si>
    <t>Especialista</t>
  </si>
  <si>
    <t>Especialista de Audio y Video</t>
  </si>
  <si>
    <t>I. Generar la señal de video y audio de las sesiones del Consejo General y de sus comisiones; II. Cubrir fotográficamente los eventos del Instituto; III. Realizar la sonorización de las actividades del Instituto; IV. Realizar producciones de video y audio del Instituto; V. Proporcionar insumos de audio y video para las producciones multimedia que requiera el Instituto; VI. Aquellas que instruya la persona de grado superior jerárquico acordes al perfil del personal y a las actividades institucionales.</t>
  </si>
  <si>
    <t>Auxiliar de Auditor</t>
  </si>
  <si>
    <t>Secrearía Ejecutiva</t>
  </si>
  <si>
    <t>I. Vigilar el cumplimiento de la normatividad en materia de fiscalización. II. Apoyar en la vigilancia del uso de recursos de los sujetos obligados a la fiscalización local, mediante un proceso de revisión. III. Apoyar en la elaboración de dictámenes de revisión. IV. Elaborar oficios de requerimientos, revisión de información y proporcionar al auditor o auditora la información del proceso de revisión. V. Aquellas que instruya la persona de grado superior jerárquico acordes al perfil del personal y a las actividades institucionales</t>
  </si>
  <si>
    <t>Auxiliar de Contabilidad</t>
  </si>
  <si>
    <t>I. Elaborar conciliaciones bancarias; II. Apoyar en la revisión de gastos; III. Apoyar en la revisión y depuración de cuentas, realizar reportes presupuestales e integración de estados financieros; IV. Clasificar y registrar en el sistema de contabilidad las operaciones realizadas diariamente; V. Apoyar en el control presupuestal, verificar partidas, asignaciones y suficiencia de recursos, etc.; VI. Aquellas que instruya el superior jerárquico acordes al perfil del personal y a las actividades institucionales.</t>
  </si>
  <si>
    <t>Auxiliar de Control Patrimonial</t>
  </si>
  <si>
    <t>I. Realizar el inventario físico de los bienes muebles e inmuebles del Instituto por lo menos una vez al año de acuerdo a la normatividad; II. Mantener actualizados los resguardos de los bienes muebles propiedad del Instituto; III. Llevar el control de entrada y salidas de los bienes del almacén; IV. Verificar la existencia y condiciones de uso de los bienes que se encuentran en almacén; V. Apoyar en la entrega de bienes consumibles a las diferentes áreas y oficinas regionales; VI. Aquellas que instruya el superior jerárquico acordes al perfil del personal y a las actividades institucionales.</t>
  </si>
  <si>
    <t>Auxiliar de Mantenimiento</t>
  </si>
  <si>
    <t>I. Ejecutar las acciones incluidas en el Plan Anual de Mantenimiento; II. Atender las solicitudes de mantenimiento y sustitución de materiales, en las instalaciones del edificio central y juntas ejecutivas regionales; III. Validar los servicios proporcionados por proveedores externos con relación al mantenimiento de instalaciones; IV. Aquellas que instruya la persona de grado superior jerárquico acordes al perfil del personal y a las actividades institucionales.</t>
  </si>
  <si>
    <t>Auxiliar de Pagos</t>
  </si>
  <si>
    <t>I. Revisar, validar y registrar las solicitudes de pago; II. Administrar y llevar el control del fondo revolvente para atender las actividades de las áreas ubicadas en el edificio central; III. Recibir y dar trámite a las solicitudes de gastos a reserva de comprobar; IV. Recibir y revisar las comprobaciones de gasto; V. Apoyar en la clasificación y registro en el sistema de contabilidad las operaciones realizadas diariamente; VI. Aquellas que instruya la persona de grado superior jerárquico acordes al perfil del personal y a las actividades institucionales.</t>
  </si>
  <si>
    <t>Órgano Interno de Control</t>
  </si>
  <si>
    <t>Auxiliar de Auditorías</t>
  </si>
  <si>
    <t>I. Apoyar a la coordinación de auditorías en la elaboración de los proyectos de Programa Anual de Trabajo e Informes de actividades del Órgano Interno de Control, en lo relativo a auditorías, visitas, revisiones, evaluaciones y demás actos de fiscalización, y someterlos a consideración de la persona titular del Órgano Interno de Control. II. Apoyar a la coordinación de auditorías en la planeación y ejecución de auditorías, visitas, revisiones, evaluaciones y demás actos de fiscalización, así como la elaboración de pliegos de observaciones y recomendaciones e informes de resultados conforme al Programa Anual de Trabajo. III. Atender solicitudes de información de otras áreas, órganos o instituciones y apoyar en la gestión de correspondencia y archivos en general. IV. Realizar los trámites de requisición de recursos materiales, humanos y financieros que resulten necesarios para las actividades del Órgano Interno de Control. V. Apoyar a la Coordinación de Auditorías en la formulación de requerimientos para las áreas del Instituto, personas servidoras públicas del Instituto, así como, a terceros con quien se hubieren contratado bienes o servicios, a efecto de realizar las compulsas que correspondan. VI. Apoyar en la integración de la información para el cumplimiento a las obligaciones que corresponden a la Coordinación de Auditorías en materia de archivo, transparencia y protección de datos personales, en el ámbito de su competencia. VII. Aquellas que le instruya la persona superior jerárquica acorde al perfil del personal y a las necesidades institucionales.</t>
  </si>
  <si>
    <t>Auxiliar de Responsabilidades Administrativas</t>
  </si>
  <si>
    <t>I. Apoyar a la Coordinación de Responsabilidades Administrativas a brindar asesoría a los declarantes sobre la rendición y recepción de declaraciones patrimonial, de intereses y constancia de declaración fiscal, así como en las verificaciones que se le instruyan. II. Apoyar a la Coordinación de Responsabilidades Administrativas en la integración de expedientes relativos a los procedimientos de responsabilidades administrativas, evolución patrimonial y notificación de acuerdos y determinaciones emitidas en el ámbito de su competencia. III. Apoyar en la gestión de correspondencia y archivos en general del Órgano Interno de Control. IV. Apoyar a la Coordinación de Responsabilidades Administrativas en la atención de solicitudes de información de otras áreas, órganos o instituciones. V. Aquellas que instruya la persona de grado superior jerárquico acordes al perfil del personal y a las actividades institucionales.</t>
  </si>
  <si>
    <t>Especialista en Protocolo y Redacción</t>
  </si>
  <si>
    <t>I. Elaborar comunicados de prensa. II. Organizar conferencias de prensa. III. Monitorear y generar reportes de las publicaciones del Instituto en los medios de comunicación. IV. Atender solicitudes de información y materiales de los medios de comunicación. V. Integrar y priorizar la agenda institucional para su difusión. VI. Gestionar y dar seguimiento a las entrevistas del Instituto con los medios de comunicación. VII. Informar de las actividades del Instituto a través de Facebook, X e Instagram. VIII. Administrar las pautas publicitarias del Instituto en Facebook, X e Instagram. IX. Monitorear y generar reportes de las publicaciones del Instituto realizadas en Facebook, X e Instagram. X. Aquellas que instruya la persona de grado superior jerárquico acordes al perfil del personal y a las actividades institucionales.</t>
  </si>
  <si>
    <t>Chofer</t>
  </si>
  <si>
    <t>I. Transportar pasajeros a destinos indicados. II. Transportar y entregar documentos, materiales y equipos a diferentes oficinas e instituciones dentro y fuera del estado. III. Apoyar en la verificación de vehículos de apoyo en los puntos de seguridad (presión de llantas, encendido de motor, nivel de aceite y sistema de luces). IV. Aquellas que instruya la persona de grado superior jerárquico acordes al perfil del personal y a las actividades institucionales.</t>
  </si>
  <si>
    <t>Consejera/o Electoral</t>
  </si>
  <si>
    <t>Consejera Electoral</t>
  </si>
  <si>
    <t>I. Integrar el cuórum del consejo y comisiones. II. Preparar, en coordinación con la Secretaría Técnica de las Comisiones o comités que presida, los proyectos de acuerdo, informes, convocatorias y demás documentos de trabajo. III. Presidir comisiones y comités que le sean designados por el Consejo General. IV. Fungir como vínculo entre el Instituto, los diversos actores políticos y aliados estratégicos (organizaciones de la sociedad civil, instituciones académicas, etc). V. Participar en las reuniones de trabajo con consejeras y consejeros, integrantes del Consejo General, Comisiones y Comités, así como con las áreas ejecutivas del Instituto. VI. Participar en el análisis y debate de los proyectos de acuerdo relativos a los asuntos que se traten en las sesiones ordinarias, extraordinarias y especiales del Consejo General y de las Comisiones y Comité. VII. Analizar los documentos y proyectos generados por las áreas ejecutivas del Instituto. VIII. Participar y en su caso, coadyuvar en la organización de actividades que contribuyan al cumplimiento de los objetivos y el posicionamiento del Instituto entre la ciudadanía guanajuatense. IX. Cumplir con las atribuciones establecidas con la Ley de Instituciones y Procedimientos Electorales para el Estado de Guanajuato.</t>
  </si>
  <si>
    <t>Consejero Electoral</t>
  </si>
  <si>
    <t>Presidenta/e del Consejo</t>
  </si>
  <si>
    <t>Consejera Presidenta</t>
  </si>
  <si>
    <t>I. Convocar, presidir y conducir sesiones del Consejo General y de la Junta Estatal Ejecutiva. II. Proponer al Consejo General, el nombramiento de la persona titular de la Secretaría Ejecutiva y de las personas titulares de las áreas que integran la Junta Estatal Ejecutiva, así como a los demás directivos y titulares de las unidades técnicas de ésta; asimismo, proponer al Consejo General el nombramiento de Presidente o Presidenta, Consejeras y Consejeros Electorales que integren los Consejos Distritales y Municipales. III. Representar legalmente al Instituto y vigilar el cumplimiento de los acuerdos del Consejo General. IV. Proponer anualmente al Consejo General el anteproyecto de presupuesto del Instituto y remitir el proyecto aprobado por el mismo consejo al Poder Ejecutivo.</t>
  </si>
  <si>
    <t>Coordinador/a Administrativo/a</t>
  </si>
  <si>
    <t>Coordinador de Administrativo</t>
  </si>
  <si>
    <t>I. Dirigir y coordinar la integración del anteproyecto de presupuesto de egresos del Instituto en los formatos que correspondan, en coordinación con las áreas involucradas. II. Dar seguimiento al ejercicio presupuestal del Instituto. III. Integrar y presentar la información financiera ante las instancias correspondientes. IV. Coordinar y dirigir la administración y control de los bienes muebles que integran el patrimonio del Instituto y productos consumibles. V. Coordinar la gestión de los trámites de recursos financieros de manera ágil y oportuna. VI. Coordinar y dirigir los procesos de contratación de servicios y adquisición de bienes. VII. Coordinar y dirigir la prestación de servicios internos para la operación y funcionalidad institucional. VIII. Desarrollar y dirigir los programas, sistemas y mecanismos en materia de seguridad y protección civil en el Instituto. IX. Aquellas que instruya la persona de grado superior jerárquico acordes al perfil del personal y a las actividades institucionales.</t>
  </si>
  <si>
    <t>Coordinadora/or OIC</t>
  </si>
  <si>
    <t>Coordinador de Auditorías</t>
  </si>
  <si>
    <t>I. Elaborar los proyectos del Programa Anual de Trabajo e Informes de actividades del Órgano Interno de Control, en lo relativo a auditorías, revisiones y evaluaciones, y demás actos de fiscalización y someterlos a consideración de la persona titular del Órgano Interno de Control. II. Proponer a la persona titular del Órgano Interno de Control el objetivo y alcance de los rubros sujetos a revisión en las auditorías, visitas, revisiones, evaluaciones y demás actos de fiscalización que correspondan. III. Ejecutar las auditorías, visitas, revisiones, evaluaciones y demás actos de fiscalización conforme al Programa Anual correspondiente. IV. Elaborar los proyectos de pliegos de observaciones y recomendaciones e informes de resultados de las auditorias, visitas, revisiones y evaluaciones realizadas, y someterlos a consideración de la persona titular del Órgano Interno de Control. V. Dar seguimiento a las observaciones y recomendaciones derivadas de las auditorías, visitas, revisiones y evaluaciones que se efectúen por el Órgano Interno de Control y, en su caso, promover ante las instancias correspondientes las acciones que resulten procedentes, previo acuerdo con su titular. VI. Promover ante las áreas del Instituto acciones preventivas o correctivas -recomendaciones- que deriven de resultados de auditorías, visitas, revisiones o evaluaciones que lleve a cabo. VII. Formular requerimientos a las áreas del Instituto, personas servidoras públicas del Instituto, así como a terceros con quien se hubieren contratado bienes o servicios, a efecto de realizar las compulsas que correspondan, previo acuerdo con su titular. VIII. Elaborar los proyectos de indicadores de desempeño y de presupuesto anual de egresos del Órgano Interno de Control relativos a las actividades de auditoría, visitas, revisión y evaluación, y someterlos a consideración de la persona titular del Órgano. IX. Dar cumplimiento a las obligaciones que corresponden al Órgano Interno de Control en materia de archivo, transparencia y protección de datos personales, en el ámbito de su competencia. X. Las demás que correspondan e instruya la persona titular del Órgano Interno de Control acorde al perfil del personal y a los requerimientos institucionales.</t>
  </si>
  <si>
    <t>Coordinadora de Prevención e Investigación</t>
  </si>
  <si>
    <t>I. Elaborar los proyectos de Programa Anual de Trabajo e informes de actividades del Órgano Interno de Control, relativo a las actividades de prevención e investigación de la comisión de conductas irregulares de las personas servidoras públicas del Instituto, y someterlos a consideración de la persona titular del Órgano Interno de Control. II. Elaborar proyectos para el diseño e implementación de estrategias y acciones en materia de prevención de faltas administrativas, y actos de corrupción, sometiéndolos a consideración de persona Titular del Órgano Interno de Control en términos del Programa Anual de Trabajo. III. Realizar diagnósticos permanentes para proponer a la persona Titular del Órgano Interno de Control los mecanismos de prevención de actos de corrupción en el Instituto. IV. Supervisar los mecanismos de recepción y atención de denuncias relacionadas con la comisión de faltas administrativas de las personas servidoras públicas del Instituto. V. Realizar la investigación de faltas administrativas de las personas servidoras públicas del Instituto y las que correspondan a los particulares vinculados con faltas administrativas graves, ejerciendo para tal efecto las atribuciones de las autoridades investigadoras previstas en la Ley de Responsabilidades Administrativas para el Estado de Guanajuato. VI. Realizar la defensa jurídica de los actos y resoluciones que emita en la esfera de su competencia ante la autoridad correspondientes. VII. Representar a la persona titular del Órgano Interno de Control ante comités, comisiones y consejos, cuando exista acuerdo expreso al respecto e informarle sobre dicha representación. VIII. Notificar los acuerdos y resoluciones que emita y, en su caso, auxiliarse del personal adscrito al Órgano Interno de Control para el ejercicio de sus atribuciones. IX. Denunciar, ante la o las autoridades competentes, la probable comisión de delitos cuando se tenga conocimiento de los mismos con motivo de sus funciones. X. Integrar la información para el cumplimiento a las obligaciones que en materia de archivo, transparencia y protección de datos personales establezcan los ordenamientos de la materia, en el ámbito de su competencia. XI. Elaborar los proyectos de indicadores de desempeño y de presupuesto anual de egresos del Órgano Interno de Control relativos a sus actividades, y someterlos a consideración de la persona titular del Órgano. XII. Aquellas que instruya la persona de grado superior jerárquico acordes al perfil del personal y a las actividades institucionales.</t>
  </si>
  <si>
    <t>Coordinadora de Responsabilidades Administrativas</t>
  </si>
  <si>
    <t>I. Elaborar los proyectos de Programa Anual de Trabajo e informes de actividades del Órgano Interno de Control, relativo a la recepción de declaraciones patrimoniales, procedimientos de responsabilidad administrativa, sanciones, elaboración de normas, inconformidades y conciliaciones con proveedores, y someterlo a consideración de la persona titular del Órgano. II. Colaborar en la administración y actualización del registro de personas servidoras públicas sancionadas del Instituto. III. Elaborar y proponer a la persona titular del Órgano Interno de Control los proyectos de normativa y su actualización que correspondan conforme a la facultad reglamentaria del Órgano Interno de Control. IV. Supervisar la recepción y registro de las declaraciones patrimoniales, de intereses y constancia de declaración fiscal que deban presentar las personas servidoras públicas del Instituto, así como verificar su contenido conforme las disposiciones aplicables. V. Solicitar a las personas servidoras públicas del Instituto la información que se requiera para verificar la evolución de su situación patrimonial, incluyendo la de sus cónyuges, concubinas o concubinarios y dependientes económicos directos, en términos de la normativa aplicable. VI. Denunciar, ante la autoridad competente, la probable comisión de delitos cuando con motivo de sus funciones tenga conocimiento de ello. VII. Tramitar y resolver los recursos que se promuevan en contra de las resoluciones que emita en ejercicio de sus facultades, en los términos establecidos en las leyes y ordenamientos aplicables. VIII. Representar a la persona titular del Órgano Interno de Control, en los asuntos que resulte procedente. IX. Representar a la persona titular del Órgano Interno de Control ante comités, comisiones y consejos, cuando exista acuerdo expreso al respecto, e informarle sobre esa representación. X. Iniciar y substanciar los procedimientos de responsabilidad administrativa ejerciendo para tal efecto las atribuciones que para las autoridades substanciadoras se contemplan la Ley de Responsabilidades Administrativas para el Estado de Guanajuato. XI. Dar seguimiento a los medios de impugnación que se promuevan en contra de los actos o resoluciones emitidas en su ámbito de competencia. XII. Notificar los acuerdos y resoluciones en su ámbito de competencia, auxiliándose para tal efecto del personal adscrito al Órgano Interno de Control. XIII. Atender las inconformidades y conciliaciones que presenten los particulares con motivo de convenios o contratos que se celebren salvo los casos en que otras leyes establezcan procedimientos de impugnación diferentes. XIV. Elaborar los proyectos de indicadores de desempeño y presupuesto anual de egresos del Órgano Interno de Control relativos a sus actividades, y someterlos a consideración de la persona titular del Órgano. XV. Brindar asesoría a las personas servidoras públicas obligadas en el proceso de elaboración, recepción y evaluación de la declaración patrimonial, de intereses y fiscal. XVI. Atender solicitudes de información de otras áreas, órganos o instituciones, en el ámbito de su competencia. XVII. Las demás que correspondan e instruya la persona titular del Órgano Interno de Control, acorde al perfil del personal y a los requerimientos institucionales.</t>
  </si>
  <si>
    <t>Dirección de Cultura Política y Electoral</t>
  </si>
  <si>
    <t>Coordinador de Educación Cívica</t>
  </si>
  <si>
    <t>Coordinadora de Educación Cívica</t>
  </si>
  <si>
    <t>Depto. de Educación Cívica</t>
  </si>
  <si>
    <t>Catálogo de Cargos y Puestos del Servicio Profesional Electoral Nacional</t>
  </si>
  <si>
    <t>I. Elaborar y proponer al Consejo General, un plan de trabajo en materia de educación cívica para contribuir a la formación ciudadana de distintos grupos de la población en la entidad; II. Diseñar, coordinar y supervisar la instrumentación de programas de educación cívica para fortalecer la construcción ciudadana con distintos grupos de la población en la entidad; III. Proponer e implementar la colaboración para la adaptación e implementación de contenidos, modelos y metodologías de educación cívica y formación ciudadana diseñados por el Instituto Nacional Electoral para contribuir a la construcción de ciudadanía en el marco de la política nacional que se defina en la materia: IV. Coordinar investigaciones en materia de educación cívica en su ámbito de influencia para identificar aspectos a incluir en programas de educación cívica que atiendan necesidades y características de la población; V. Coordinar la vinculación en materia de educación cívica con las instituciones en la entidad para fomentar la cultura político democrática; VI. Coordinar la vinculación en materia de educación cívica con las instituciones en la entidad, para el diseño e implementación de acciones a realizar de forma conjunta para fomentar la cultura político democrática: VII. Coordinar el desarrollo de las acciones derivadas de los compromisos que se establezcan en los convenios suscritos en materia de educación cívica con el Instituto Nacional Electoral en el marco de la política nacional que se defina en la materia, para aportar al desarrollo de la cultura política democrática y la construcción de ciudadanía; VIII. Promover la suscripción de convenios en materia de educación cívica con instituciones y autoridades en la entidad, orientados a la promoción de la cultura política democrática y la construcción de ciudadanía; IX. Elaborar los informes que requieran los órganos centrales del OPLE sobre el desarrollo y resultados del trabajo que se realiza en materia de educación cívica en la entidad para rendir cuentas.</t>
  </si>
  <si>
    <t>Coordinador de Organización Electoral</t>
  </si>
  <si>
    <t>Depto. de Organización Electoral</t>
  </si>
  <si>
    <t>I. Coordinar y supervisar la integración, instalación y funcionamiento de los Consejos Distritales y, en su caso, Municipales electorales, para los procesos electorales locales y los de participación ciudadana, cuando corresponda; II. Ejecutar los acuerdos y disposiciones relativas a la coordinación con el Instituto Nacional Electoral respecto de la organización del Proceso Electoral Local, así como coordinar y supervisar la elaboración de los informes que al efecto haya que rendir ante la Unidad Técnica de Vinculación con los Organismos Públicos Locales; III. Elaborar el diseño y coordinar la producción de la documentación y materiales electorales para las elecciones locales y, en su caso, los relativos a mecanismos de participación ciudadana, con base en la legislación local y en los lineamientos que al efecto emita el Instituto, para someterlos a la validación de éste y a la consideración del Órgano Superior para su aprobación; IV. Instrumentar los trámites para la recepción de solicitudes de los ciudadanos que quieran participar como observadores electorales y, en su caso, de los mecanismos de participación ciudadana en el ámbito local, impartiendo los cursos de capacitación correspondientes, con el fin de posibilitar el ejercicio de los derechos políticos y electorales; V. Aportar la información de las solicitudes de acreditación para observadores electorales, así como de los representantes de los partidos políticos ante mesas directivas de casilla y generales, para su incorporación a los sistemas informáticos del Instituto Nacional Electoral, a fin de dar cumplimiento a las directrices establecidas por las autoridades centrales; VI. Elaborar y coordinar la logística para el acompañamiento en los recorridos y visitas de examinación a los lugares donde se instalarán las casillas electorales, con los órganos desconcentrados del Instituto Nacional Electoral, presentando, en su caso, observaciones, así como difundiendo las listas de ubicación de casillas en la página de internet del Organismo Público Local y en otros medios que estime pertinentes; VII. Coordinar y supervisar la instalación y operación de las bodegas y de los espacios de custodia, así como los procedimientos para la recepción, resguardo, conteo, sellado, enfajillado y distribución de la documentación y materiales electorales a los presidentes de mesa directiva de casilla, para asegurar que en las casillas los funcionarios cuenten con los insumos necesarios para realizar sus actividades durante la Jornada Electoral.; VIII. Coordinar y supervisar el diseño y ejecución del Sistema de Información de la Jornada Electoral (SIJE) o equivalente para dar cuenta de la información que se genere el día de la Jornada Electoral, sobre aspectos tales como la instalación e integración de mesas directivas de casilla, presencia de representantes de partidos políticos y de observadores electorales, incidentes que pudieran suscitarse y, en su caso, coordinar la logística para la recopilación de información requerida para conteos rápidos; IX. Coordinar y vigilar la recolección de la documentación y expedientes de la casilla para su entrega a los Consejos Distritales y, en su caso, Municipales electorales, en términos de lo establecido en la legislación local; X. Coordinar la logística y operatividad para el cómputo de los resultados de las elecciones y, en su caso, de los procedimientos de participación ciudadana, para garantizar la emisión de los resultados y declaración de validez de las elecciones correspondientes; XI. Dirigir que se lleve a cabo la entrega de las listas nominales a los partidos políticos locales acreditados con el fin de que puedan tener conocimiento y certeza de las personas que podrán ejercer su derecho al voto el día de la Jornada Electoral; XII. Coordinar y vigilar la destrucción de la documentación y materiales electorales utilizados y sobrantes de los procesos electorales locales ordinarios, extraordinarios ..</t>
  </si>
  <si>
    <t>I. Coordinar y supervisar la integración, instalación y funcionamiento de los Consejos Distritales y, en su caso, Municipales electorales, para los procesos electorales locales y los de participación ciudadana, cuando corresponda; II. Ejecutar los acuerdos y disposiciones relativas a la coordinación con el Instituto Nacional Electoral respecto de la organización del Proceso Electoral Local, así como coordinar y supervisar la elaboración de los informes que al efecto haya que rendir ante la Unidad Técnica de Vinculación con los Organismos Públicos Locales; III. Elaborar el diseño y coordinar la producción de la documentación y materiales electorales para las elecciones locales y, en su caso, los relativos a mecanismos de participación ciudadana, con base en la legislación local y en los lineamientos que al efecto emita el Instituto, para someterlos a la validación de éste y a la consideración del Órgano Superior para su aprobación; IV. Instrumentar los trámites para la recepción de solicitudes de los ciudadanos que quieran participar como observadores electorales y, en su caso, de los mecanismos de participación ciudadana en el ámbito local, impartiendo los cursos de capacitación correspondientes, con el fin de posibilitar el ejercicio de los derechos políticos y electorales; V. Aportar la información de las solicitudes de acreditación para observadores electorales, así como de los representantes de los partidos políticos ante mesas directivas de casilla y generales, para su incorporación a los sistemas informáticos del Instituto Nacional Electoral, a fin de dar cumplimiento a las directrices establecidas por las autoridades centrales; VI. Elaborar y coordinar la logística para el acompañamiento en los recorridos y visitas de examinación a los lugares donde se instalarán las casillas electorales, con los órganos desconcentrados del Instituto Nacional Electoral, presentando, en su caso, observaciones, así como difundiendo las listas de ubicación de casillas en la página de internet del Organismo Público Local y en otros medios que estime pertinentes; VII. Coordinar y supervisar la instalación y operación de las bodegas y de los espacios de custodia, así como los procedimientos para la recepción, resguardo, conteo, sellado, enfajillado y distribución de la documentación y materiales electorales a los presidentes de mesa directiva de casilla, para asegurar que en las casillas los funcionarios cuenten con los insumos necesarios para realizar sus actividades durante la Jornada Electoral.; VIII. Coordinar y supervisar el diseño y ejecución del Sistema de Información de la Jornada Electoral (SIJE) o equivalente para dar cuenta de la información que se genere el día de la Jornada Electoral, sobre aspectos tales como la instalación e integración de mesas directivas de casilla, presencia de representantes de partidos políticos y de observadores electorales, incidentes que pudieran suscitarse y, en su caso, coordinar la logística para la recopilación de información requerida para conteos rápidos; IX. Coordinar y vigilar la recolección de la documentación y expedientes de la casilla para su entrega a los Consejos Distritales y, en su caso, Municipales electorales, en términos de lo establecido en la legislación local; X. Coordinar la logística y operatividad para el cómputo de los resultados de las elecciones y, en su caso, de los procedimientos de participación ciudadana, para garantizar la emisión de los resultados y declaración de validez de las elecciones correspondientes; XI. Dirigir que se lleve a cabo la entrega de las listas nominales a los partidos políticos locales acreditados con el fin de que puedan tener conocimiento y certeza de las personas que podrán ejercer su derecho al voto el día de la Jornada Electoral; XII. Coordinar y vigilar la destrucción de la documentación y materiales electorales utilizados y sobrantes de los procesos electorales locales ordinarios, extraordinarios y, en su caso, de participación ciudadana...</t>
  </si>
  <si>
    <t>Coordinador de Participación Ciudadana</t>
  </si>
  <si>
    <t>Depto. de Participación Ciudadana</t>
  </si>
  <si>
    <t>I. Dirigir la elaboración y ejecución de estrategias, programas o acciones de participación ciudadana destinados a la población para promover el ejercicio de derechos y el cumplimiento de obligaciones político electorales; II. Coordinar la capacitación, educación y asesoría que dentro del ámbito de su competencia deba realizar para promover la participación ciudadana y el ejercicio de derechos y el cumplimiento de obligaciones político electorales; III. Dirigir el diseño y elaboración de las convocatorias, estudios, procedimientos y estrategias relativas al desarrollo y ejecución de mecanismos de participación ciudadana en la entidad; IV. Planear y dirigir la promoción, preservación y difusión de la cultura de participación ciudadana de acuerdo con los principios rectores contenidos en la ley electoral local con el propósito de que la población intervenga en los asuntos públicos de su comunidad y entidad federativa; V. Proponer contenidos y materiales que en su ámbito de influencia contribuyan a la ejecución de los mecanismos de participación ciudadana para contribuir al desarrollo de la cultura política democrática en la entidad; VI. Establecer los vínculos institucionales con el sector educativo, autoridades gubernamentales y organizaciones civiles para promoción de los intereses comunitarios y desarrollo de los principios de la participación ciudadana; VII. Evaluar el marco normativo de la participación ciudadana en el ámbito local, reconociendo áreas de oportunidad para el diseño de propuestas que fomenten la intervención de la ciudadanía en los asuntos públicos; VIII. Coordinar la implementación de proyectos de investigación de los materiales didácticos, documentación, estrategias y procedimientos de capacitación utilizados en los mecanismos de participación ciudadana, con el fin de retroalimentar dichos procesos; IX. Consolidar los mecanismos para comunicar y apoyar las campañas institucionales de promoción del voto libre y secreto para invitar a la población a la participación en las elecciones de la entidad federativa; X. Elaborar y proponer los instructivos y el material didáctico electoral con el fin de contribuir a la capacitación electoral, bajo los criterios o lineamientos que para tal efecto emita el Instituto Nacional Electoral; XI. Realizar tareas de verificación, respecto a la aplicación de estrategias y programas que defina el Instituto Nacional Electoral para la integración de mesas directivas de casilla y capacitación electoral que implemente la DECEyEC en los procesos electorales local, concurrente y extraordinaria; XII. Dirigir la integración, instalación y funcionamiento de las mesas directivas de casilla para los mecanismos de participación ciudadana, en términos de lo que disponga la legislación local aplicable.</t>
  </si>
  <si>
    <t>Coordinadora/or de Comunicación y Difusión</t>
  </si>
  <si>
    <t>Coordinador de Comunicación y Difusión</t>
  </si>
  <si>
    <t>I. Coordinar el diseño y elaboración de la imagen institucional del IEEG. II. Coordinar y dirigir la difusión de los acuerdos y actividades del Consejo General. III. Coordinar y dirigir la difusión de los acuerdos y actividades de las diversas comisiones emanadas del Consejo General. IV. Coordinar y priorizar para su publicación las solicitudes de difusión de las actividades de las Juntas Ejecutivas Regionales. V. Elaborar proyectos de comunicación para las actividades institucionales. VI. Coordinar la planeación, producción, realización y difusión de los debates entre las candidaturas a cargos de elección popular que determine el Consejo General. VII. Aquellas que instruya la persona de grado superior jerárquico acordes al perfil del personal y a las actividades institucionales.</t>
  </si>
  <si>
    <t>Coordinadora/or de Prerrogativas y Partidos Políticos</t>
  </si>
  <si>
    <t>Coordinador de Prerrogativas y Partidos Políticos</t>
  </si>
  <si>
    <t>I. Supervisar el funcionamiento de los mecanismos de registro de candidatos, partidos políticos y agrupaciones políticas en la entidad federativa, así como su participación en los comicios para puestos de elección popular, con el objetivo de promover la participación de los ciudadanos y agrupaciones políticas que deseen ejercer dicho derecho y cumplan con los requisitos previstos en la ley local; II. Coordinar la inscripción del nombramiento de representantes de partidos políticos, y en su caso, de candidatos independientes ante el órgano superior de dirección del organismo público local, en los términos previstos por las leyes locales vigentes, con el objetivo de promover la participación de los ciudadanos y agrupaciones políticas que deseen ejercer dicho derecho y cumplan con los requisitos previstos en las disposiciones aplicables; III. Coordinar y evaluar el proceso de la asignación de los recursos públicos otorgados a los partidos políticos y candidatos independientes, de acuerdo a los criterios que marca la Constitución Política de los Estados Unidos Mexicanos, con el fin de que los mismos puedan desarrollar las actividades para los fines conferidos; IV. Supervisar la coordinación del OPLE con el Instituto Nacional Electoral y otros actores públicos y privados involucrados, con el propósito de garantizar a los partidos políticos y candidatos el acceso a la radio y televisión, así como a las franquicias postales a que tienen derecho en la entidad federativa; V. Dirigir y coordinar el trámite a seguir sobre las solicitudes para la constitución de partidos políticos estatales y agrupaciones políticas locales, con el fin de promover la participación en el ejercicio de los derechos políticos; VI. Supervisar la realización de los estudios necesarios para la determinación de topes de gastos de precampaña y campaña, para la aprobación por parte de la autoridad correspondiente, con la finalidad de preservar la equidad en la contienda y generar certeza en los procesos electorales locales; VII. Coordinar la elaboración de proyectos de acuerdo, para que sean propuestos al Pleno del órgano superior de dirección del OPLE, con el objeto de dar cumplimiento a las facultades en la materia.</t>
  </si>
  <si>
    <t>Coordinadora/or</t>
  </si>
  <si>
    <t>Coordinadora de Comisiones</t>
  </si>
  <si>
    <t>I. Llevar la agenda de actividades institucionales. II. Dar seguimiento a los acuerdos tomados en las comisiones y comités. III. Asistir y apoyar en las sesiones y mesas de trabajo de las comisiones y comités. IV. Rendir informe a la persona titular de la Secretaría Ejecutiva de las actividades de la comisiones y comités. Así como a la Secretaría Ejecutiva en el desarrollo de sus funciones. V. Actualizar el Sistema de Seguimiento a las Sesiones de Consejo de los Organismos Públicos Locales del INE. VI. Notificar a gestiones de contenidos las acreditaciones de las representaciones de partidos políticos ante comisiones y Consejo General para su publicación y actualización en la página institucional. VII. Aquellas que instruya la persona de grado superior jerárquico acordes al perfil del personal y a las actividades institucionales.</t>
  </si>
  <si>
    <t>Coordinadora/or de Gestión</t>
  </si>
  <si>
    <t>I. Coordinar el seguimiento a la atención de los asuntos instruidos por el titular e informarle el avance de su cumplimiento. II. Fungir como enlace del titular de la Unidad tanto en el interior como hacia el exterior del instituto. III. Preparar material de apoyo para las actividades de la persona titular. IV. Coordinar las actividades asignadas por la persona titular, de las subdirecciones y las jefaturas. V. Realizar actividades relacionadas con control de recursos materiales y humanos, así como llevar seguimiento de dichas acciones. VI, Integrar debidamente el archivo de trámite a su cargo. VII. Aquellas que instruya la persona de grado superior jerárquico acordes al perfil del personal y a las actividades institucionales.</t>
  </si>
  <si>
    <t>Coordinadora/or Editorial</t>
  </si>
  <si>
    <t>Dirección de Cultura Política Y Electoral</t>
  </si>
  <si>
    <t>I. Supervisar el cumplimiento de la política editorial en las publicaciones realizadas por la DCPE. II. Coordinar el proyecto institucional para la publicación de la revista especializada garantizando la calidad del contenido y el apego a las políticas institucionales. III. Coordinar el proyecto para la publicación periódica de la revista PAIDEIA garantizando la calidad del contenido y el apego a las políticas institucionales. IV. Coordinar el proceso editorial de las publicaciones editoriales institucionales que contribuyan al fortalecimiento de la educación cívica, la cultura político-democrática y la participación ciudadana en el Estado de Guanajuato. V. Llevar la gestión editorial en los términos legales y administrativos. VI. Dar seguimiento al archivo de contenidos y publicaciones institucionales mediante el seguimiento de inventario. VI. Dar seguimiento al Programa Anual de Trabajo. VII. Gestionar acciones de difusión y promoción para las publicaciones editoriales institucionales. VIII. Dar seguimiento al Programa Anual de Trabajo. IX. Aquellas que instruya la persona de grado superior jerárquico acordes al perfil del personal y a las actividades institucionales.</t>
  </si>
  <si>
    <t>Directora/or</t>
  </si>
  <si>
    <t>Directora de Desarrollo Institucional y Servicio Profesional Electoral</t>
  </si>
  <si>
    <t>I. Supervisar el cumplimiento de los programas, normas, lineamientos, políticas o protocolos del personal en materia de la gestión administrativa de recursos humanos. II. Proponer e implementar estrategias que permitan el desarrollo y mejora continua del capital humano. III. Aplicar las normas y procedimientos del Servicio Profesional Electoral Nacional para el sistema de los Organismos Públicos Locales Electorales. IV. Supervisar el pago de remuneraciones del personal por concepto de salarios, prestaciones, finiquitos, estímulos etc. V. Promover acciones tendientes a consolidar las políticas de igualdad de género y no discriminación, así como los protocolos para prevenir, atender y sancionar el hostigamiento y acoso sexual o laboral. VI. Proponer e implementar programas de salud física y las actividades de carácter social que fomenten las tradiciones y el bienestar del personal. VII. Coordinar los mecanismos del Servicio Profesional Electoral Nacional en el Instituto y dirigir la administración del personal administrativo y eventual del Instituto conforme a la normatividad de la materia. VIII. Fungir como Titular del Órgano de Enlace entre en Instituto y el Instituto Nacional Electoral en temas del Servicio Profesional Electoral Nacional. IX. Las demás inherentes a su cargo establecidas en la normativa. X. Aquellas que instruya la persona de grado superior jerárquico acordes al perfil del personal y a las actividades institucionales.</t>
  </si>
  <si>
    <t>Director de Organización Electoral</t>
  </si>
  <si>
    <t>I. Apoyar en la integración, instalación y el funcionamiento de los consejos electorales. II. Diseñar y proveer todo lo necesario para la elaboración y distribución de la documentación y material electoral. III. Coordinar y supervisar las actividades del proceso electoral en materia de organización. IV. Recabar la documentación de los cómputos distritales y municipales, así como la demás documentación que se genera durante el proceso electoral. Asimismo, asegurar la destrucción de materiales y documentos con base en la normatividad aplicable. V. Participar como Secretaria/o Técnica/o en las comisiones de Organización Electoral y Órganos Regionales, Distritales y Municipales; y durante proceso electoral en la comisión de Capacitación y Organización Electoral. VI. Integrar la Comisión de Fiscalización. VII. Coordinar la realización de estudios sobre documentos y materiales electorales utilizados en el proceso electoral para su mejora y perfeccionamiento. VIII. Aquellas que instruya la persona de grado superior jerárquico acordes al perfil del personal y a las actividades institucionales.</t>
  </si>
  <si>
    <t>Directora de Cultura Política y Electoral</t>
  </si>
  <si>
    <t>I. Proponer y dirigir los programas de educación cívica. II. Proponer y dirigir la ejecución de los programas de capacitación electoral. III. Proponer y difundir los materiales didácticos. IV. Proponer y dirigir la ejecución de los programas de participación ciudadana. V. Dar seguimiento a la política editorial del Instituto. VI. Aquellas que instruya la persona de grado superior jerárquico acordes al perfil del personal y a las actividades institucionales.</t>
  </si>
  <si>
    <t>Diseñadora/or Gráfico</t>
  </si>
  <si>
    <t>Diseñador Gráfico</t>
  </si>
  <si>
    <t>I. Generar el concepto creativo para los proyectos de comunicación del Instituto; II. Aplicar la imagen institucional en el desarrollo de contenidos; III. Desarrollar y producir escenografías para actividades institucionales; IV. Desarrollar propuestas de infografías que comuniquen sintéticamente actividades, disposiciones legales, resultados o proyectos del Instituto; V. Realizar diseño editorial de las publicaciones del Instituto; VI. Aquellas que instruya la persona de grado superior jerárquico acordes al perfil del personal y a las actividades institucionales.</t>
  </si>
  <si>
    <t>Especialista de Estadística</t>
  </si>
  <si>
    <t>Depto. de Sistemas de Información y Soporte Técnico</t>
  </si>
  <si>
    <t>I. Generar y documentar resultados estadísticos derivados de la información electoral; II. Realizar análisis de datos derivados de la actividad de esta unidad; III. Generar modelos matemáticos para la proyección de insumos electorales; IV. Proponer la implementación de soluciones que fortalezcan el desempeño de la actividad administrativa, operativa y de logística de la unidad; V. Comunicar e informar puntualmente sobre el avance de objetivos ordinarios; VI. Aquellas que instruya la persona de grado superior jerárquico acordes al perfil del personal y a las actividades institucionales.</t>
  </si>
  <si>
    <t>I. Apoyar en la elaboración de los proyectos de Programa Anual de Trabajo e informes del Órgano Interno de Control, relativo a las actividades de prevención e investigación de la comisión de faltas administrativas de las personas servidoras públicas del Instituto, y someterlo a consideración de la persona Titular del Órgano. II. Apoyar en la elaboración de proyectos para el diseño e implementación de estrategias y acciones en materia de prevención de faltas administrativas y actos de corrupción, que habrán de someterse a la consideración de la persona Titular del Órgano Interno de Control en términos del Programa Anual de Trabajo. III. Apoyar a su superior jerárquico a realizar diagnósticos permanentes para proponer a la persona Titular del Órgano Interno de Control los mecanismos de prevención de actos de corrupción en el Instituto. IV. Apoyar en la supervisión de la operación de mecanismos para la recepción y atención de denuncias relacionadas con faltas administrativas de las personas servidoras públicas del Instituto. V. Auxiliar a su superior jerárquico en las diligencias e integración de investigaciones de faltas administrativas de las personas servidoras públicas del Instituto y las que correspondan a los particulares vinculados con faltas administrativas graves, en observancia a las atribuciones que para las autoridades investigadoras se contemplan en la Ley de Responsabilidades Administrativas para el Estado de Guanajuato. VI. Realizar las notificaciones de acuerdos y resoluciones de su área de adscripción. VII. Integrar la información para el cumplimiento a las obligaciones que en materia de archivo, transparencia y protección de datos personales establezcan los ordenamientos de la materia, en el ámbito de su competencia. VIII. Aquellas que instruya la persona de grado superior jerárquico acordes al perfil del personal y a las actividades institucionales.</t>
  </si>
  <si>
    <t>Especialista en Administración de Sistemas</t>
  </si>
  <si>
    <t>I. Operar el inventario de paquetería comercial del instituto para su adquisición, revisión, actualización, instalación y almacenamiento; II. Ejecutar planes de mantenimiento preventivo y correctivo en la configuración de servidores de Dominio, Correo Electrónico y de Archivos del Instituto; III. Monitorear permanentemente la disponibilidad de estos servicios críticos y sus condiciones de seguridad; IV. Administrar sistemas operativos, aplicaciones y dispositivos especializados en la prestación de servicios con propósito especifico; V. Resolver las solicitudes de servicio técnico para equipo de cómputo, ofimática, aplicaciones locales y redes del instituto; VI. Proponer las medidas de innovación tecnológica para la demanda, seguridad y servicios a usuario final que fortalezcan el desarrollo del departamento o unidad; VII. Comunicar e informar puntualmente sobre el avance de objetivos ordinarios; VIII. Aquellas que instruya la persona de grado superior jerárquico acordes al perfil del personal y a las actividades institucionales.</t>
  </si>
  <si>
    <t>Especialista en Centro de Datos, Redes y Telecomunicaciones</t>
  </si>
  <si>
    <t>I. Operar las arquitecturas de redes para voz y datos del instituto; II. Operar la infraestructura de dispositivos de red y telecomunicaciones del instituto; III. Elaborar y ejecutar esquemas de seguridad, rendimiento, control de acceso y protocolos de manejo de información en la infraestructura de telecomunicaciones; IV. Monitorear permanentemente la disponibilidad de estos servicios críticos y sus condiciones de seguridad; V. Resolver las solicitudes de servicio técnico para equipo de cómputo, ofimática, aplicaciones locales y redes del instituto; VI. Proponer las medidas de innovación tecnológica para la demanda, seguridad y servicios a usuario final que fortalezcan el desarrollo del departamento o unidad; VII. Comunicar e informar puntualmente sobre el avance de objetivos ordinarios; VIII. Aquellas que instruya el superior jerárquico acordes al perfil del personal y a las actividades institucionales.</t>
  </si>
  <si>
    <t>Especialista en Ingeniería de Software y Sistemas Computacionales</t>
  </si>
  <si>
    <t>I. Colaborar en el análisis, diseño y pruebas de proyectos de tecnológicos bajo una metodología de software ágil; II. Operar los servidores de aplicaciones y bases de datos para los ambientes de desarrollo y de producción, III. Operar los servicios virtuales de cómputo en la nube, IV. Monitorear permanentemente la disponibilidad de estos servicios críticos y sus condiciones de seguridad; V. Ejecutar a las solicitudes de actualización, información y rediseño de aplicaciones vigentes; VI. Proponer las medidas de innovación tecnológica para la demanda, seguridad y servicios a usuario final que fortalezcan el desarrollo del departamento o unidad; VII. Comunicar e informar puntualmente sobre el avance de objetivos ordinarios; VIII. Aquellas que instruya la persona de grado superior jerárquico acordes al perfil del personal y a las actividades institucionales.</t>
  </si>
  <si>
    <t>Especialista en Sistemas de Información</t>
  </si>
  <si>
    <t>I. Registrar las solicitudes de acceso a la información y datos personales, control y seguimiento a las mismas; así como, gestionar los trámites conducentes. II. Elaborar estadísticas en diversos rubros sobre las solicitudes de acceso a la información y datos personales. III. Tramitar las transferencias primarias documentales atendiendo a los plazos establecidos en los instrumentos archivísticos institucionales. IV. Revisar y capturar los datos solicitados en los formatos de las obligaciones de transparencia que corresponden a la Unidad, generar versión pública de los documentos comprobatorios requeridos en los formatos y crear el hipervínculo correspondiente. V. Aquellas que instruya la persona de grado superior jerárquico acordes al perfil del personal y a las actividades institucionales.</t>
  </si>
  <si>
    <t>Especialista en Soporte Técnico</t>
  </si>
  <si>
    <t>I. Operar el inventario de equipo tecnológico del instituto para su adquisición, revisión, actualización, instalación y almacenamiento; II. Ejecutar planes de mantenimiento preventivo y correctivo en la infraestructura de telecomunicaciones; III. Resolver las solicitudes de servicio técnico para equipo de cómputo, ofimática, aplicaciones locales y redes del instituto; IV. Proponer las medidas de innovación tecnológica para la demanda, seguridad y servicios a usuario final que fortalezcan el desarrollo del departamento o unidad; V. Comunicar e informar puntualmente sobre el avance de objetivos ordinarios; VI. Aquellas que instruya la persona de grado superior jerárquico acordes al perfil del personal y a las actividades institucionales.</t>
  </si>
  <si>
    <t>Especialista en Gestión de Contenidos</t>
  </si>
  <si>
    <t>I. Proponer y generar contenidos narrativos y literarios para productos y campañas de comunicación del Instituto. II. Dar seguimiento a los tiempos oficiales que dispone el Instituto. III. Integración de informes para dar cuenta al cumplimiento de metas. IV. Realización de estrategias y actividades de difusión en función del PAC. V. Aquellas que instruya la persona de grado superior jerárquico acordes al perfil del personal y a las actividades institucionales.</t>
  </si>
  <si>
    <t>Unidad Técnica de Igualdad de Género y No Discriminación</t>
  </si>
  <si>
    <t>Especialista 1</t>
  </si>
  <si>
    <t>I. Dar seguimiento y elaborar la documentación relativa al cumplimiento de la Política Institucional de Igualdad de Género, No Discriminación y Cultura Laboral y, en su caso, a la certificación que pueda cumplirse con ella. II. Dar seguimiento y elaborar la documentación relativa al Grupo de Trabajo de Igualdad de Género y No Discriminación. III. Dar seguimiento y elaborar la documentación relativa al Programa Anual de Trabajo de la Unidad Técnica de Igualdad de Género y No Discriminación. IV. Ejecutar el Plan de Capacitación y Sensibilización en Igualdad Laboral y No Discriminación. V. Ejecutar el Programa de Inclusión Laboral, en lo concerniente a la Unidad. VI. Establecer vínculos con organismos nacionales, estatales o municipales para capacitar y sensibilizar al personal en temas de igualdad de género y no discriminación y en su caso proponer la celebración de convenios de colaboración. VII. Difundir al interior del Instituto información aplicable a la igualdad de género, así como a la no discriminación. VIII. Gestionar la contratación de personas intérpretes de lengua de señas mexicana durante los eventos institucionales, a solicitud de las direcciones, coordinaciones y unidades del Instituto Electoral del Estado de Guanajuato. IX. Aquellas que instruya la persona de grado superior jerárquico acordes al perfil del personal y a las actividades institucionales.</t>
  </si>
  <si>
    <t>Especialista 2</t>
  </si>
  <si>
    <t>I. Dar seguimiento, desarrollar propuestas y elaborar la documentación relativa al Programa Anual de Trabajo de la Comisión Contra la Violencia Política Electoral a las Mujeres. II. Dar seguimiento, desarrollar propuestas y elaborar la documentación relativa al Programa Anual de Trabajo del Observatorio de Participación Política de las Mujeres en el Estado de Guanajuato cuando la presidencia del mismo esté a cargo del Instituto. III. Dar seguimiento a las redes de mujeres y similares que se generen en lo relativo a los temas de la Comisión. IV. Proponer actualizaciones a la Guía para la Atención de la Violencia Política Contra las Mujeres en Razón de Género. V. Elaborar propuesta de creación o modificación de reglamentos así como dictámenes, acuerdos, resoluciones, lineamientos, guías políticas, protocolos y manuales de organización o de procesos que deba emitir el Instituto en materia de igualdad de género y no discriminación, participación política de las mujeres y violencia en razón de género. VI. Análisis y creación de la documentación que requieren las sesiones de la Comisión Contra la Violencia Política Electoral a las Mujeres. VII. Seguimiento de acuerdos de la Comisión. VIII. Aquellas que instruya la persona de grado superior jerárquico acordes al perfil del personal y a las actividades institucionales.</t>
  </si>
  <si>
    <t>Especialista en Procedimientos en materia de Violencia Política en Razón de Género</t>
  </si>
  <si>
    <t>Unidad Técnica Juridica y de lo Contencioso Electoral</t>
  </si>
  <si>
    <t>I. Sustanciar los procedimientos especiales sancionadores en materia de VPG. II. Elaborar proyectos de acuerdo y medidas cautelares, así como de protección en materia de VPG. III. Integrar los expedientes de los procedimientos especiales sancionadores en materia de VPG. IV. Apoyar en audiencias de pruebas y alegatos de procedimientos especiales sancionadores de VPG. V. Elaborar los proyectos de informes circunstanciados y remisión de expedientes de VPG al Tribunal Estatal Electoral de Guanajuato. VI. Dar atención oportuna a los requerimientos y las resoluciones del Tribunal Estatal Electoral de Guanajuato en materia de VPG y en su caso, de las salas del Tribunal Electoral del Poder Judicial de la Federación. VII. Aquellas que instruya la persona de grado superior jerárquico acordes al perfil del personal y a las actividades institucionales.</t>
  </si>
  <si>
    <t>Especialista en Procedimientos Ordinarios y Especiales Sancionadores</t>
  </si>
  <si>
    <t>I. Sustanciar los procedimientos sancionadores. II. Elaborar proyectos de acuerdo y medidas cautelares. III. Integrar los expedientes de los procedimientos sancionadores. IV. Apoyar en audiencias de pruebas y alegatos. V. Elaborar los proyectos de informes circunstanciados y remisión de expedientes al Tribunal Estatal electoral de Guanajuato. VI. Dar atención oportuna a los requerimientos y las resoluciones del Tribunal Estatal Electoral de Guanajuato y en su caso, de las salas del Tribunal Electoral del Poder Judicial de la Federación. VII. Elaborar proyectos de atención a los requerimientos y visitas del Instituto Nacional Electoral, e informar de ello a la persona de grado superior jerárquico. VIII. Aquellas que instruya la persona de grado superior jerárquico acordes al perfil del personal y a las actividades institucionales.</t>
  </si>
  <si>
    <t>Guardia de Seguridad</t>
  </si>
  <si>
    <t>I. Llevar el control de entradas y salidas de visitantes. II. Atender al público, proporcionar información y controlar el acceso a las oficinas. III. Realizar el monitoreo de cámaras de seguridad. IV. Realizar recorridos de vigilancia. V. Aquellas que instruya la persona de grado superior jerárquico acordes al perfil del personal y a las actividades institucionales.</t>
  </si>
  <si>
    <t>Intendente</t>
  </si>
  <si>
    <t>I. Mantener limpias y ordenadas las áreas comunes del Instituto. II. Realizar la limpieza de oficinas y espacios comunes del Instituto. III. Apoyar en el montaje de las aulas para eventos y reuniones programadas. IV. Aquellas que instruya la persona de grado superior jerárquico acordes al perfil del personal y a las actividades institucionales. V. Lavar loza y utensilios de cocina</t>
  </si>
  <si>
    <t>Jefa/e de Departamento "B"</t>
  </si>
  <si>
    <t>Jefa de Seguimiento al Servicio Profesional Electoral</t>
  </si>
  <si>
    <t>I. Auxiliar en los procedimientos establecidos en materia de Servicio Profesional Electoral Nacional para el sistema de los Organismos Públicos Locales Electorales, relativos a los mecanismos de ingreso, profesionalización, capacitación, evaluación, promoción, disciplina e incentivos. II. Integrar la información en materia de Servicio Profesional Electoral Nacional para la Secretaría Técnica de la Comisión de Desarrollo Institucional y Servicio Profesional Electoral. III. Instrumentar y operar los procesos relacionados con lineamientos del personal de la Rama Administrativa y en su caso del personal eventual relativos al reclutamiento, selección e ingreso; capacitación; movilidad y, evaluación del desempeño. IV. Atender informes, reportes o auditorias solicitados por instancias auditoras. V. Apoyar en la actualización y modificación de manuales y lineamientos de la rama administrativa. VI. Aquellas que instruya la persona de grado superior jerárquico acordes al perfil del personal y a las actividades institucionales.</t>
  </si>
  <si>
    <t>Titular de Oficialía Electoral</t>
  </si>
  <si>
    <t>Oficialía Electoral</t>
  </si>
  <si>
    <t>I. Administrar el sistema electrónico de Oficialía Electoral. II. Diseñar e impartir programas de capacitación en materia de Oficialía Electoral. III. Supervisar el ejercicio de la Oficialía Electoral a cargo de las Juntas Ejecutivas Regionales y Consejos Municipales y Distritales. IV. Asesorar a quienes tengan delegada la función de oficialía electoral en el desempeño de sus actividades. V. Constatar dentro y fuera del Proceso Electoral, actos y hechos que pudieran afectar la equidad en la contienda electoral local. VI. Evitar, a través de su certificación, que se pierdan o alteren los indicios o elementos relacionados con actos o hechos que constituyan presuntas infracciones a la legislación electoral local. VII. Recabar, en su caso, elementos probatorios dentro de los procedimientos instruidos por la Unidad Técnica Jurídica y de lo Contencioso Electoral o por los consejos electorales. VIII. Certificar cualquier otro acto, hecho o documento relacionado con las atribuciones propias del Instituto, de acuerdo con lo establecido en este Reglamento. IX. Aquellas que instruya la persona de grado superior jerárquico acordes al perfil del personal y a las actividades institucionales.</t>
  </si>
  <si>
    <t>Titular de la Unidad de Transparencia</t>
  </si>
  <si>
    <t>I. Gestionar el cumplimiento de la publicación de las obligaciones de transparencia. II. Atender las solicitudes de acceso a la información. III. Presidir el comité de transparencia. IV. Atender las solicitudes de derechos ARCO (Acceso, Rectificación, Cancelación y Oposición). V. Implementar el programa de protección de datos personales. VI. Generar e implementar acciones para fomentar la participación ciudadana mediante el uso de la información pública. VII. Aquellas que instruya la persona de grado superior jerárquico acordes al perfil del personal y a las actividades institucionales.</t>
  </si>
  <si>
    <t>Jefe de Adquisiciones y Servicios Generales</t>
  </si>
  <si>
    <t>I. Realizar los procesos de adquisición de bienes necesarios para la operación y funcionalidad del Instituto. II. Realizar los procesos de contratación y dar seguimiento a los contratos de servicios y arrendamiento de inmuebles. III. Coordinar y supervisar la prestación de servicios internos: mensajería, intendencia, montajes y préstamo de vehículos de apoyo. IV. Elaborar y dar seguimiento al plan anual de mantenimiento a las instalaciones del edificio central. V. Supervisar los sistemas y mecanismos de seguridad, así como el seguimiento al programa de protección civil en el Instituto. VI. Aquellas que instruya la persona de grado superior jerárquico acordes al perfil del personal y a las actividades institucionales.</t>
  </si>
  <si>
    <t>Jefa/e de Desarrollo de Sistemas y Telecomunicaciones</t>
  </si>
  <si>
    <t>I. Liderar al personal que integra el departamento para la obtención de objetivos ordinarios y estratégicos mediante la capacitación, profesionalización, integración, asesoría técnica y planeación de actividades; II. Ejecutar la administración de proyectos tecnológicos bajo una metodología de software ágil. 3. Diseñar y ejecutar el plan de administración de proyectos y gestión de riesgos bajo estándares aplicables a tecnologías de la información; III. Supervisar la correcta operación de servidores de aplicaciones y bases de datos para los ambientes de desarrollo y de producción; IV. Supervisar la correcta operación de servidores de aplicaciones y bases de datos para los ambientes de desarrollo y de producción; V. Ejecutar a las solicitudes de actualización, información y rediseño de aplicaciones vigentes; VI. Diseñar y ejecutar el plan de respaldos, recuperación y seguridad de la información bajo estándares aplicables a tecnologías de la información; VII. Analizar y supervisar el inventario de componentes especializados para su adquisición, renovación e instalación; VIII. Supervisar el desarrollo de modelos matemáticos para la obtención de estudios y proyecciones estadísticas; IX. Adaptar y publicar la cartografía electoral local vigente; X. Comunicar e informar puntualmente sobre el avance de objetivos ordinarios y estratégicos; XI. Proponer la implementación de políticas de seguridad y la adopción de tecnologías que fortalezcan el desarrollo del departamento y unidad; XII. Aquellas que instruya la persona de grado superior jerárquico acordes al perfil del personal y a las actividades institucionales.</t>
  </si>
  <si>
    <t>Jefa de Prestaciones y Relaciones Laborales</t>
  </si>
  <si>
    <t>I. Supervisar y validar el cálculo de las percepciones, deducciones, cuotas, impuestos y retenciones en el sistema de nómina; II. Apoyar en las proyecciones y elaboración del anteproyecto de presupuesto para la planeación, programación y presupuestación del capítulo 10000; III. Apoyar en el seguimiento y control del ejercicio del presupuesto en materia del capítulo 1000; IV. Vigilar la observancia de las normas laborales y de seguridad social; V. Gestionar y vigilar el cumplimiento de las obligaciones fiscales; Gestionar y vigilar el cumplimiento de las obligaciones fiscales; VI. Generar la información para atender auditorías internas y externas; VII. Aquellas que instruya la persona de grado superior jerárquico acordes al perfil del personal y a las actividades institucionales.</t>
  </si>
  <si>
    <t>Unidad Técnica del Voto de los Guanajuatenses Residentes en el Extranjero</t>
  </si>
  <si>
    <t>Titular de la Unidad Técnica del Voto de los Guanajuatenses Residentes en el Extranjero</t>
  </si>
  <si>
    <t>I. Difundir y dar seguimiento al proceso de credencialización de guanajuatenses residentes en el extranjero. II. Dar seguimientos a la inscripción en lista nominal de guanajuatenses residentes en el extranjero. III. Desarrollar y difundir estrategias que impulsen la participación de los migrantes durante y después de Procesos Electorales. IV. Realizar actividades de colaboración con el Instituto Nacional Electoral relacionadas con el envío y recepción de documentación y materiales electorales. V. Fungir como Secretaria/o Técnica/o en la Comisión Especial del Voto de los Guanajuatenses Residentes en el Extranjero. VI. Aquellas que instruya la persona de grado superior jerárquico acordes al perfil del personal y a las actividades institucionales.</t>
  </si>
  <si>
    <t>Jefe de Administración Presupuestal y Control Patrimonial</t>
  </si>
  <si>
    <t>I. Dar seguimiento al ejercicio presupuestal en los distintos programas y proyectos del Instituto; II. Analizar y autorizar las solicitudes de los recursos financieros de acuerdo a la disponibilidad presupuestal y normatividad aplicable; III. Preparar la información financiera que se presenta ante las instancias correspondientes; IV. Supervisar el registro de las operaciones en el sistema de contabilidad y presupuesto así como la elaboración y revisión de las pólizas hasta su integración documental; V. Supervisar y controlar las operaciones de los fondos revolventes de las Juntas Ejecutivas Regionales; VI. Coordinar el registro y control de los bienes muebles e inmuebles del Instituto; VII. Coordinar el levantamiento de los inventarios de bienes muebles e inmuebles del Instituto; VIII. Revisar y preparar la información para el cumplimiento de las obligaciones fiscales; IX. Administrar el sistema de requisiciones vía web; X. Aquellas que instruya la persona de grado superior jerárquico acordes al perfil del personal y a las actividades institucionales.</t>
  </si>
  <si>
    <t>Jefe de Sistemas de Información y Soporte Técnico</t>
  </si>
  <si>
    <t>I. Liderar al personal que integra el departamento para la obtención de objetivos ordinarios y estratégicos mediante la capacitación, profesionalización, integración, asesoría técnica y planeación; II. Analizar y supervisar el inventario de equipo tecnológico del Instituto para su adquisición, revisión, actualización, instalación y almacenamiento; III. Analizar y supervisar el inventario de paquetería comercial y especializada para su adquisición, renovación e instalación; IV. Supervisar la correcta operación de los servidores de dominio y correo electrónico; V. Supervisar la atención a las solicitudes de servicio técnico; VI. Monitorear el rendimiento y seguridad de dispositivos críticos de red; VII. Supervisar la correcta operación de la infraestructura de conectividad, telefonía y servicios digitales; VIII. Comunicar e informar puntualmente sobre el avance de objetivos ordinarios y estratégicos; IX. Proponer la implementación de políticas de seguridad y la adopción de tecnologías que fortalezcan el desarrollo del departamento y unidad; X. Aquellas que instruya la persona de grado superior jerárquico acordes al perfil del personal y a las actividades institucionales.</t>
  </si>
  <si>
    <t>Coordinadora de Planeación Institucional</t>
  </si>
  <si>
    <t>I. Diseñar el Sistema Integral de Planeación, Seguimiento y Evaluación Institucional. II. Coordinar la elaboración de los Programas Anuales de Trabajo con cada Unidad Responsable. III. Asesorar a las unidades responsables en el Sistema Integral de Planeación, Seguimiento y Evaluación Institucional. IV. Mejorar el Sistema Integral de Planeación, Seguimiento y Evaluación Institucional. V. Diseñar la metodología del Sistema de Evaluación de Desempeño del Cumplimiento de Objetivos y Metas Institucionales. VI. Fungir como enlace directo con la Secretaría de Finanzas, Inversión y Administración del Gobierno del Estado. VII. Aquellas que instruya la persona de grado superior jerárquico acordes al perfil del personal y a las actividades institucionales.</t>
  </si>
  <si>
    <t>Titular de la Unidad Técnica de Igualdad de Género y No Discriminación</t>
  </si>
  <si>
    <t>I. Diseñar e implementar las acciones y proyectos derivados de la Política de Igualdad de Género, No Discriminación y Cultura laboral, en lo correspondiente a la Unidad. II. Coordinar las acciones que permitan la visibilizarían de los derechos políticos de las mujeres, la igualdad de género y la no discriminación. III. Coordinar las acciones que permitan prevenir y sensibilizar sobre la violencia política contra las mujeres. IV. Coordinar y conformar al Grupo de Trabajo en Igualdad de Género y No Discriminación. V. Dar seguimiento al Programa de Inclusión Laboral. VI. Fungir como Secretaria/o Técnica/o en la Comisión Contra la Violencia Política Electoral a las Mujeres. VII. Dar seguimiento a las actividades del Observatorio de Participación Política de las Mujeres en el Estado de Guanajuato cuando la presidencia del mismo esté a cargo del Instituto. VIII. Aquellas que instruya la persona de grado superior jerárquico acordes al perfil del personal y a las actividades institucionales.</t>
  </si>
  <si>
    <t>Titular de la Unidad de Vinculación</t>
  </si>
  <si>
    <t>Unidad de Vinculación</t>
  </si>
  <si>
    <t>I. Fungir como secretaría técnica de la Comisión de Vinculación. II. Fungir como enlace entre el Instituto y el Instituto Nacional Electoral para el desarrollo de la función electoral. III. Fungir como enlace entre el Instituto y los organismos públicos locales electorales, partidos políticos y demás actores políticos para el desarrollo de la función electoral. IV. Dar atención y seguimiento a las disposiciones emitidas por el Instituto Nacional Electoral al Instituto. V. atender y dar seguimiento a las actividades registradas a través del Sistema de Vinculación con los Organismos Públicos Locales (SIVOPLE). VI. Integrar informes solicitados por el Instituto Nacional Electoral en coordinación con las diversas áreas del Instituto. VII. Elaborar y revisar requerimientos del Instituto Nacional Electoral, en coordinación con diversas áreas del Instituto. VIII. Llevar el registro y archivo de documentos que, en su caso, genere. IX. Asistir a la Secretaría Ejecutiva en la elaboración de copias para certificación y respuestas en atención a solicitudes de acceso a la información turnadas por la Unidad de Transparencia. X. Asistir a la Secretaría Técnica de la Comisión de Participación Ciudadana del Consejo General del Instituto en el desarrollo de las actividades de dicha Comisión. XI. Asegurar que la comunicación que se emita entre este Instituto y el Instituto Nacional Electoral se lleve a cabo en los términos de las disposiciones normativas señaladas en los convenios celebrados, lineamientos o criterios generales que resulten aplicables, a efecto de cumplir con la función electoral. XII. Coordinar la ejecución de los acuerdos, convenios y disposiciones en el marco de las actividades de vinculación con el Instituto Nacional Electoral o de las funciones que éste le delegue para la organización de los procesos electorales. XIII. Coordinar los mecanismos de comunicación y seguimiento entre este Instituto y el Instituto Nacional Electoral para el desarrollo de la función electoral en su ámbito de competencia. XIV. Coordinar la vinculación de este Instituto con la Unidad Técnica de Vinculación con los Organismos Públicos Locales Electorales y demás órganos del Instituto Nacional Electoral para el seguimiento de temas y actividades relacionados con la organización de procesos electorales. XV. Coordinar el envío de información a la Unidad Técnica de Vinculación con los Organismos Públicos Locales Electorales del Instituto Nacional Electoral, para contribuir en la elaboración del Plan y Calendario Integral del Proceso Electoral Local. XVI. Coordinar la captura de la información en los sistemas informáticos establecidos por el Instituto Nacional Electoral para el seguimiento de las actividades relevantes realizadas por este Instituto. XVII. Aquellas que instruya la persona de grado superior jerárquico acordes al perfil del personal y a las actividades institucionales. XVIII. Las demás que le confiera el Consejo General.</t>
  </si>
  <si>
    <t>Secretaria/o de Oficina</t>
  </si>
  <si>
    <t>Secretaria de Oficina</t>
  </si>
  <si>
    <t>I. Atender y dar respuesta a la correspondencia que recibe según instrucciones, así como los correos electrónicos recibidos; II. Elaborar oficios, memorándums, tarjetas informativas, reportes y demás documentos conforme a instrucciones recibidas, aplicando reglas ortográficas y gramaticales, utilizando las herramientas tecnológicas con que cuentan; III. Registrar y archivar de forma física y digital todos los documentos que se reciban y se emitan por el área, aplicando los lineamientos establecidos por el instituto en la materia; IV. Atender llamadas telefónicas en el área; V. Solicitar oportunamente papelería, material de oficina y equipo de trabajo para el desarrollo eficiente de las actividades del área; VI. Brindar apoyo en la atención a clientes internos y externos del área; VII. Aquellas que instruya la persona de grado superior jerárquico acordes al perfil del personal y a las actividades institucionales.</t>
  </si>
  <si>
    <t>I. Atender y dar respuesta a la correspondencia que recibe según instrucciones, así como los correos electrónicos recibidos. II. Elaborar oficios, memorándums, tarjetas informativas, reportes y demás documentos conforme a instrucciones recibidas, aplicando reglas ortográficas y gramaticales, y utilizando las herramientas tecnológicas con que cuentan. III. Registrar y archivar de forma física y digital todos los documentos que se reciban y se emitan por el área, aplicando los lineamientos establecidos por el Instituto en la materia. IV. Atender llamadas telefónicas en el área. V. Solicitar oportunamente: papelería, material de oficina, y equipo de trabajo para el desarrollo eficiente de las actividades del área. VI. Brindar apoyo en la atención a clientes internos y externos del área. VII. Aquellas que instruya la persona de grado superior jerárquico acordes al perfil del personal y a las actividades institucionales.</t>
  </si>
  <si>
    <t>Secretario de Oficina</t>
  </si>
  <si>
    <t>Junta Ejecutiva Regional de Acámbaro</t>
  </si>
  <si>
    <t>Junta Ejecutiva Regional de Celaya</t>
  </si>
  <si>
    <t>Junta Ejecutiva Regional de Dolores Hidalgo C.I.N</t>
  </si>
  <si>
    <t>Junta Ejecutiva Regional de Guanajuato</t>
  </si>
  <si>
    <t>Junta Ejecutiva Regional de Irapuato</t>
  </si>
  <si>
    <t>Junta Ejecutiva Regional de León</t>
  </si>
  <si>
    <t>Junta Ejecutiva Regional de Pénjamo</t>
  </si>
  <si>
    <t>Junta Ejecutiva Regional de Salamanca</t>
  </si>
  <si>
    <t>Junta Ejecutiva Regional de San Francisco del Rincón</t>
  </si>
  <si>
    <t>Junta Ejecutiva Regional de San Luis de la Paz</t>
  </si>
  <si>
    <t>Junta Ejecutiva Regional de San Miguel de Allende</t>
  </si>
  <si>
    <t>Junta Ejecutiva Regional de Santa Cruz de Juventino Rosas</t>
  </si>
  <si>
    <t>Junta Ejecutiva Regional de Silao de la Victoria</t>
  </si>
  <si>
    <t>Junta Ejecutiva Regional de Valle de Santiago</t>
  </si>
  <si>
    <t>Junta Ejecutiva Regional de Yuriria</t>
  </si>
  <si>
    <t>I. Elaborar requisiciones internas y externas. II. Dar seguimiento al ejercicio presupuestal de la Coordinación. III. Dar seguimiento de procesos de contratación y pagos. IV. Integrar el archivo del área. V. Auxiliar en la recepción registro y turno de la documentación recibida en la Coordinación. VI. Auxiliar en la digitalización de la documentación, envío por correo electrónico y archivo de los documentos digitalizados. VII. Aquellas que instruya la persona de grado superior jerárquico acordes al perfil del personal y a las actividades institucionales.</t>
  </si>
  <si>
    <t>Secretaria/o Particular</t>
  </si>
  <si>
    <t>Secretario Particular</t>
  </si>
  <si>
    <t>I. Realizar el seguimiento a la atención de los asuntos instruidos por la Consejera o el Consejero Presidente a las unidades administrativas del instituto e informarle el avance de su cumplimiento; II. Preparar material de apoyo para las actividades de la Consejera o Consejero Presidente.; III. Fungir como enlace de la Consejera o Consejero Presidente tanto en el interior como hacia el exterior del Instituto.; IV. Aquellas que instruya la persona de grado superior jerárquico acordes al perfil del personal y a las actividades institucionales.</t>
  </si>
  <si>
    <t>Subdirectora/or</t>
  </si>
  <si>
    <t>Subdirector Jurídico</t>
  </si>
  <si>
    <t>I. Validar proyectos de acuerdo, actas, informes del Consejo General. II. Dar seguimiento de los acuerdos del Consejo General. III. Brindar apoyo técnico y logístico en el desarrollo de las sesiones del Consejo General. IV. Validar los proyectos que atiendan los medios de impugnación que correspondan. V. Validar los proyectos de resolución a recursos de revocación. VI. Validar los proyectos de solicitudes, resoluciones, y medios de impugnación en materia de transparencia, acceso a la información y protección de datos personales. VII. Validar los proyectos de convenios. VIII. Validar los proyectos de estudios normativos. IX. Validar las opiniones sobre las iniciativas solicitadas por el Congreso. X. Brindar asistencia técnica jurídica a las áreas del Instituto. XI. Validar proyectos de denuncias en materia penal. XII. Supervisar la sustanciación de los procedimientos laborales disciplinarios. XIII. Validar las propuestas de actas, correspondencia, seguimiento de acuerdos, informes, programas, planes, proyectos de reglamentos y demás normas jurídicas para el buen funcionamiento del Instituto. XIV. Asistir al titular en las actividades de la Comisión Temporal de Reglamentos y Normatividad Electoral, cuando se encuentre en funciones. XV. Fungir, en su caso, como suplente del titular en los órganos colegiados de los que forme parte. XVI. Fungir como persona encargada del archivo del área. XVII. Supervisar la revisión de solicitudes de registro de candidaturas. XVIII. Fungir como enlace del área con las Juntas Ejecutivas Regionales. XIX. Auxiliar a la secretaría ejecutiva en los asuntos relacionados con la Comisión de Participación Ciudadana. XX. Rendir aquellos informes que le sean solicitados por su superior jerárquico. XXI. Integrar debidamente el archivo de trámite a su cargo. XXII. Aquellas que instruya la persona de grado superior jerárquico acordes al perfil del personal y a las actividades institucionales.</t>
  </si>
  <si>
    <t>Subdirector de lo Contencioso</t>
  </si>
  <si>
    <t>I. Coordinar y supervisar los procedimientos sancionadores. II. Validar y signar los proyectos relacionados con la instauración y sustanciación los procedimientos sancionadores en los términos dispuestos en la ley electoral local y las disposiciones aplicables. III. Atender y desahogar las audiencias de pruebas y alegatos dentro de los procedimientos especiales sancionadores. IV. Validar los acuerdos sobre medidas cautelares, así como de protección, y en su caso, de ser procedentes, someterlas a consideración del titular de la Unidad. V. Asistir al titular de la Unidad en los temas relacionados con la Comisión de Quejas y Denuncias. VI. Fungir como suplente del titular en la Comisión de Quejas y Denuncias. VII. Validar los informes, correspondencia, seguimiento de acuerdos, programas, planes, diagnósticos, estrategias y demás documentos relacionados con la Comisión de Quejas y Denuncias para someternos a consideración del titular de la Unidad. VIII. Dar seguimiento al sistema de Registro Estatal de Personas Sancionadas por VPG (violencia política en razón de género) y en su caso, rendir los informes que le sean solicitados por su superior jerárquico. IX. Dar seguimiento al Sistema de Quejas y Denuncias (SIQUEDE)y en su caso, rendir los informes que le sean solicitados por su superior jerárquico. X. Rendir los demás informes que le sean solicitados por la persona de grado superior jerárquico. XI. Integrar debidamente el archivo de trámite a su cargo. XII. Aquellas que instruya la persona de grado superior jerárquico acordes al perfil del personal y a las actividades institucionales.</t>
  </si>
  <si>
    <t>Secretaria/o Ejecutivo</t>
  </si>
  <si>
    <t>Secretaria Ejecutiva</t>
  </si>
  <si>
    <t>I. Conducir la administración del Instituto. II. Supervisar el desarrollo de las actividades operativas del Instituto. III. Auxiliar al Consejo General y a su presidencia en el ejercicio de sus atribuciones. IV. Elaborar el anteproyecto de presupuesto anual. V. Apoyar al fortalecimiento del régimen de partidos políticos. VI. Planear y administrar la operatividad de los procesos electorales. VII. Representar legalmente al Instituto. VIII. Formar y conservar el archivo institucional. IX. Ejercer y atender de manera oportuna la función de Oficialía Electoral. X. Coordinar las acciones de las direcciones de la Junta Estatal Ejecutiva y sus delegaciones regionales. XI. Ejercer las demás señaladas en los artículos 98 de la Ley de Instituciones y Procedimientos Electorales para el Estado de Guanajuato y 23 del Reglamento Interior del Instituto Electoral del Estado de Guanajuato. XII. Aquellas que instruya la persona de grado superior jerárquicos acordes al perfil del personal y a las actividades institucionales.</t>
  </si>
  <si>
    <t>I. Realizar el seguimiento a la atención de los asuntos instruidos por la Secretaria/o Ejecutiva/o a las unidades administrativas del Instituto e informarle el avance de su cumplimiento. II. Preparar material de apoyo para las actividades de la Secretaria/o Ejecutiva/o. III. Fungir como enlace de la Secretaria/o Ejecutiva/o tanto en el interior como hacia el exterior del Instituto. IV. Apoyar a la Secretaria/o Ejecutiva/o en su desempeño como Secretaria/o Técnica/o de las Comisiones de Participación Ciudadana y Fiscalización. V. Auxiliar a la Secretaria/o Ejecutiva/o en su desempeño como Secretaria/o de la Junta Estatal Ejecutiva. VI. Auxiliar a la Secretaria/o Ejecutiva/o en el fortalecimiento del régimen de partidos políticos. VII. Aquellas que instruya la persona de grado superior jerárquico acordes del perfil del personal y a las actividades institucionales.</t>
  </si>
  <si>
    <t>Subcoordinadora/or de Educación Cívica, Organización Electoral y Participación Ciudadana</t>
  </si>
  <si>
    <t>I. Planear y ejecutar en el ámbito de su competencia y, en su caso, en coordinación con el INE, las distintas acciones que determinan los programas de Educación Cívica, Organización Electoral y Participación Ciudadana del OPLE para fortalecer la construcción ciudadana, posibilitar el ejercicio de los derechos político electorales y promover la cultura de la participación; II. Gestionar y ejecutar, en el ámbito de su competencia, convenios de colaboración con autoridades administrativas, instituciones educativas y organizaciones de la sociedad civil para el desarrollo de acciones orientadas a la promoción de la cultura política democrática y la construcción de ciudadanía; III. Apoyar en la integración, instalación y funcionamiento del Consejo Distrital y, en su caso, Municipal electoral, para los procesos electorales locales y los de participación ciudadana, cuando corresponda; IV. Apoyar en la recepción y trámite de las solicitudes de los ciudadanos que quieran participar como observadores electorales en el ámbito local y, en su caso, en la impartición de los cursos de capacitación, con el fin de posibilitar el ejercicio de los derechos políticos y electorales y la participación ciudadana; V. Aportar, en el ámbito de su responsabilidad, la información de las solicitudes de acreditación de los representantes de los partidos políticos ante mesas directivas de casillas y generales para su incorporación a los sistemas informáticos del INE; VI. Participar en la instalación y operación de las bodegas y de los espacios de custodia, así como en los procedimientos para la recepción, resguardo, conteo, sellado, enfajillado y distribución de la documentación y materiales electorales a petición de los Consejos Distritales; VII. Ejecutar el SIJE o sistema equivalente para dar cuenta de la información que se genere durante la Jornada Electoral y, en su caso, coordinar la logística para la recopilación de información requerida para conteos rápidos; VIII. Operar la logística de la recolección de la documentación y expedientes de la casilla para su entrega al Consejo Distrital y, en su caso, Municipal electoral, así como de los materiales electorales, en términos de la legislación local; IX. Aportar la información correspondiente para la estadística de las elecciones locales ordinarias, extraordinarias y, en su caso, de los procedimientos de participación ciudadana para su procesamiento, análisis y difusión, así como su remisión al área correspondiente; X. Ejecutar las acciones necesarias para la actualización permanente del marco geográfico de participación ciudadana para la realización de procedimientos previstos en la materia; XI. Coordinar, en su ámbito territorial, la organización y desarrollo de los mecanismos de participación ciudadana, con el fin de incrementar el nivel de participación ciudadana, en términos de lo que disponga la legislación local aplicable; XII. Recibir, analizar y registrar las fórmulas de ciudadanos para la elección de los órganos de representación ciudadana y contribuir a que los ciudadanos electos reciban las constancias correspondientes.</t>
  </si>
  <si>
    <t>Subcoordinadora de Educación Cívica, Organización Electoral y Participación Ciudadana</t>
  </si>
  <si>
    <t>Junta Ejecutiva Regional Pénjamo</t>
  </si>
  <si>
    <t>Subcoordinador de Educación Cívica, Organización Electoral y Participación Ciudadana</t>
  </si>
  <si>
    <t>Supervisor de Seguridad</t>
  </si>
  <si>
    <t>I. Coordinar y supervisar las actividades de los guardias de seguridad. II. Llevar el control de entradas y salidas de visitantes, así como elaborar el parte de novedades diariamente. III. Atender al público, proporcionar información y controlar el acceso a las oficinas. IV. Realizar el monitoreo de cámaras de seguridad. V. Realizar recorridos de vigilancia. VI. Aquellas que instruya la persona de grado superior jerárquico acordes al perfil del personal y a las actividades institucionales.</t>
  </si>
  <si>
    <t>Asistencia Técnica de Educación Cívica</t>
  </si>
  <si>
    <t>I. Ejecutar las acciones contempladas en el plan de trabajo en materia de educación cívica y los programas de educación cívica para aportar a la formación y construcción de la ciudadanía de distintos grupos de la población en la entidad; II. Operar los modelos y metodologías de educación cívica y formación ciudadana diseñados por el Instituto Nacional Electoral derivados de la colaboración para contribuir a la construcción de ciudadanía en el marco de la política nacional que se defina en la materia; III. Recabar, en su ámbito de influencia, la información que aporte a la investigación en materia de educación cívica que se realice para identificar necesidades y características de la población en la materia; IV. Integrar datos a incluir en los informes que requieran los órganos centrales del OPLE para rendir cuentas sobre el desarrollo y resultados del trabajo que se realiza en materia de educación cívica en la entidad; V. Prospectar y proponer calendario de visitas a las instituciones en la entidad federativa para fomentar la cultura político democrática; VI. Gestionar la vinculación en materia de educación cívica con las instituciones en la entidad federativa para fomentar la cultura político democrática; VII. Ejecutar las acciones que deriven de la suscripción de convenios en materia de educación cívica con las instituciones y autoridades en la entidad, orientados a la promoción de la cultura política democrática y la construcción de ciudadanía.</t>
  </si>
  <si>
    <t>Asistencia Técnica de Organización Electoral</t>
  </si>
  <si>
    <t>I. Verificar la integración, instalación y funcionamiento de los Consejos Distritales y, en su caso, Municipales electorales, para los procesos electorales locales y los de participación ciudadana, cuando corresponda; II. Dar seguimiento a los acuerdos y disposiciones relativas a la coordinación con el Instituto Nacional Electoral respecto de la organización del Proceso Electoral Local, así como apoyar en la elaboración de los informes que al efecto haya que rendir ante la Unidad Técnica de Vinculación con los Organismos Públicos Locales; III. Apoyar en la elaboración del diseño y dar seguimiento a la producción de la documentación y materiales electorales para las elecciones locales y, en su caso, los relativos a mecanismos de participación ciudadana, con base en la legislación local y en los lineamientos que al efecto emita el Instituto; IV. Dar seguimiento a los trámites para la recepción de solicitudes de los ciudadanos que quieran participar como observadores electorales y, en su caso, de mecanismos de participación ciudadana en el ámbito local y apoyar en la instrumentación de cursos de capacitación, con el fin de posibilitar el ejercicio de los derechos políticos y electorales, así como a la recepción de los informes correspondientes; V. Integrar la información de las solicitudes de acreditación para observadores electorales, así como de los representantes de los partidos políticos ante mesas directivas de casilla y generales, para su incorporación a los sistemas informáticos del Instituto Nacional Electoral; VI. Apoyar y dar seguimiento a los recorridos y visitas de examinación a los lugares donde se instalarán las casillas electorales, con los órganos desconcentrados del Instituto Nacional Electoral; VII. Dar seguimiento a la instalación y operación de las bodegas y de los espacios de custodia, así como a los procedimientos para la recepción, resguardo, conteo, sellado, enfajillado y distribución de la documentación y materiales electorales a los presidentes de mesa directiva de casilla; VIII. Coordinar y supervisar la ejecución del Sistema de Información de la Jornada Electoral (SIJE) o equivalente, para dar cuenta de la información que se genere el día de la Jornada Electoral sobre aspectos tales como la instalación e integración de mesas directivas de casilla, presencia de representantes de partidos políticos y de observadores electorales, incidentes que pudieran suscitarse y, en su caso, operar la logística para la recopilación de información requerida en conteos rápidos; IX. Dar seguimiento a la recolección de la documentación y expedientes de la casilla para su entrega a los Consejos Distritales y, en su caso, Municipales electorales, en términos de lo establecido en las legislaciones locales; X. Dar seguimiento al cómputo de los resultados de las elecciones y, en su caso, de los procedimientos de participación ciudadana en el ámbito local, para garantizar la emisión de los resultados y declaración de validez de las elecciones correspondientes; XI. Dar seguimiento a la destrucción de la documentación y materiales electorales utilizados y sobrantes de los procesos electorales locales ordinarios, extraordinarios y, en su caso de participación ciudadana, así como el confinamiento de líquido indeleble; XII. Dar seguimiento a la elaboración de la estadística de las elecciones locales ordinarias, extraordinarias y, en su caso, de los procedimientos de participación ciudadana para su procesamiento, análisis y difusión, así como su remisión al área correspondiente del Instituto Nacional Electoral, para su integración a la estadística nacional.</t>
  </si>
  <si>
    <t>Asistencia Técnica de Participación Ciudadana</t>
  </si>
  <si>
    <t>I. Operar y supervisar la capacitación, educación y asesoría para promover la participación ciudadana y el ejercicio de derechos y el cumplimiento de obligaciones político electorales; II. Gestionar y realizar acciones para la promoción, preservación y difusión de la cultura de participación ciudadana en la entidad para favorecer que la población se involucre activamente en los asuntos públicos de su comunidad; III. Ejecutar las acciones definidas en el marco de los mecanismos para comunicar y apoyar las campañas institucionales de promoción del voto libre y secreto para invitar a la población a la participación en las elecciones de la entidad federativa; IV. Realizar, en instituciones del sector educativo, gubernamental y civil, acciones para la promoción de la participación ciudadana y el ejercicio de derechos y cumplimiento de obligaciones político electorales; V. Analizar el marco normativo de la participación ciudadana con el fin de identificar áreas de oportunidad para el diseño de propuestas que fomenten la participación ciudadana en asuntos públicos; VI. Ejecutar la implementación de proyectos de investigación de los materiales didácticos, documentación, estrategias y procedimientos de capacitación utilizados en los mecanismos de participación ciudadana, con el fin de retroalimentar dichos procesos; VII. Operar los mecanismos de comunicación en las campañas institucionales para orientar a los ciudadanos de la entidad federativa con el objeto de que ejerzan sus derechos y cumplan sus obligaciones político electorales; VIII. Realizar las acciones derivadas de los compromisos que se establezcan en los convenios suscritos con el Instituto Nacional Electoral, en materia de participación ciudadana, así como con otras instituciones y organizaciones en la entidad, orientados a la promoción de la participación en el espacio público, el ejercicio de derechos y cumplimiento de obligaciones político electorales; IX. Analizar información para la elaboración de los instructivos y el material didáctico electoral con el fin de contribuir a la capacitación electoral, bajo los criterios o lineamientos que para tal efecto emita el Instituto Nacional Electoral, cuando sea delegada dicha función al OPLE.</t>
  </si>
  <si>
    <t>Técnico/a de Prerrogativas</t>
  </si>
  <si>
    <t>Técnica de Prerrogativas</t>
  </si>
  <si>
    <t>I. Elaborar informes para presentarse ante la Comisión de Prerrogativas y Fortalecimiento de Partidos Políticos. II. Dar seguimiento a las prerrogativas de Partidos Políticos. III. Ejecutar las actividades derivadas del Programa Anual de Trabajo de la comisión. IV. Dar seguimiento a las multas y sanciones de los partidos políticos y candidatos independientes. V. Colaborar con las actividades del registro de candidaturas para el Proceso Electoral. VI. Apoyar a la Secretaría Ejecutiva en la revisión y corrección de documentación diversa. VII. Aquellas que instruya la persona de grado superior jerárquico acordes al perfil del personal y a las actividades institucionales.</t>
  </si>
  <si>
    <t>Titular de la Unidad Técnica de Sistemas de Información y Telecomunicaciones</t>
  </si>
  <si>
    <t>I. Administrar los recursos humanos, técnicos y económicos para la operación de la infraestructura tecnológica del Instituto. II. Proponer a la Secretaría Ejecutiva la implementación de proyectos estratégicos que generen valor agregado a los procesos del Instituto. III. Supervisar la ejecución de proyectos estratégicos para el aprovechamiento de la tecnología en procesos sustantivos del Instituto. IV. Supervisar la ejecución de proyectos estratégicos para el aprovechamiento de la tecnología en la organización de Procesos Electorales. V. Supervisar la operación para la entrega de servicios informáticos, internet y telecomunicaciones. VI. Ejecutar el plan de trabajo para la implementación y operación del Programa de Resultados Preliminares. VII. Aquellas que instruya la persona de grado superior jerárquico acordes al perfil del personal y a las actividades institucionales.</t>
  </si>
  <si>
    <t>Titular de la Unidad Técnica Jurídica y de lo Contencioso Electoral</t>
  </si>
  <si>
    <t>I. Elaborar y revisar proyectos de acuerdo y resoluciones que se someten a consideración del Consejo General. II. Sustanciar procedimientos sancionadores y laboral disciplinarios. III. Brindar asesoría jurídica a las diferentes áreas del Instituto. IV. Atender medios de impugnación, contra actos y resoluciones del Instituto. V. Cumplir con las atribuciones establecidas en la Ley de Instituciones y Procedimientos Electorales para el Estado de Guanajuato. VI. Aquellas que instruya la persona de grado superior jerárquico acordes al perfil del personal y a las actividades institucionales.</t>
  </si>
  <si>
    <t>I. Recibir, registrar y turnar la documentación recibida en el Instituto. II. Digitalizar documentación, enviar por correo electrónico y archivar los documentos digitalizados. III. Llevar el control de correspondencia de salida del Instituto y, una vez concluido el proceso, digitalizar el acuse y vincular con la tabla de control. IV. Aquellas que instruya la persona de grado superior jerárquico acordes al perfil del personal y a las actividades institucionales.</t>
  </si>
  <si>
    <t>Titular de Órgano Desconcentrado</t>
  </si>
  <si>
    <t>I. Coordinar las actividades de las áreas sustantivas del órgano desconcentrado, con el fin de promover que se alineen a la estrategia del OPLE; II. Vigilar que la ejecución de las actividades del órgano desconcentrado, así como las interacciones del mismo con otras entidades se apegue a la normatividad aplicable, en los términos del alcance definido para el mismo; III. Controlar los tiempos de ejecución de las estrategias de los órganos centrales, con el fin de promover que se cumplan los requerimientos establecidos y el mandato institucional; IV. Fungir como enlace del órgano desconcentrado con otras entidades, públicas y privadas, en tanto tengan como fin último la ejecución de las estrategias encomendadas al órgano desconcentrado: V. Realizar, en su ámbito de competencia, funciones de oficialía electoral de acuerdo a lo delegado por los órganos centrales del OPLE, con el fin de dar fe de actos y hechos que puedan impactar en la legalidad o validez de los procesos electorales locales; VI. Coordinar, en su ámbito de competencia, los procesos de sustanciación y tramitación de los procedimientos sancionadores electorales ordinarios y especiales, así como de los medios de impugnación electoral de conformidad con la ley en la materia, para promover el apego a la normatividad vigente; VII. Coordinar, en su ámbito de competencia, los procesos de sustanciación y tramitación de los procedimientos sancionadores electorales ordinarios y especiales, así como de los medios de impugnación electoral de conformidad con la ley en la materia, para promover el apego a la normatividad vigente.</t>
  </si>
  <si>
    <t>Titular del Órgano Interno de Control</t>
  </si>
  <si>
    <t>I. Expedir constancias y certificar copias de los registros o documentos que sean de su competencia. II. Aprobar el Programa Anual de Trabajo del Órgano Interno de Control, así como los informes de actividades anuales y los que le sean requeridos por el Consejo General sobre el cumplimiento de sus funciones. III. Suscribir convenios en materia de registro de sanciones administrativas y de evolución patrimonial de servidoras y servidores públicos del Instituto. IV. Aprobar las bases generales para la realización de auditorías y diseñar el objetivo y alcance de los rubros sujetos a revisión. V. Aprobar los pliegos de observaciones y recomendaciones, así como los informes de resultados que deriven de las auditorías, visitas, revisiones y evaluaciones realizadas por el Órgano Interno de Control. VI. Presentar al Consejo General informes trimestrales de procedimientos de responsabilidades administrativas y de imposición de sanciones a servidoras y servidores públicos del Instituto, que incluyan entre otros aspectos datos estadísticos y el estado procesal en que se encuentren. El contenido de los informes cumplirá con las disposiciones en materia de transparencia y protección de datos personales. VII. Resolver los procedimientos de responsabilidad administrativa por faltas administrativas no graves. VIII. Supervisar la operación del registro de servidoras y servidores públicos con sanciones impuestas en procedimientos de responsabilidad administrativa. IX. Denunciar, ante la autoridad competente la probable comisión de delitos cuando se tenga conocimiento de los mismos con motivo de sus funciones. X. Proponer proyectos normativos que regulen instrumentos y procedimientos de control interno. XI. Elaborar el anteproyecto de presupuesto de egresos del Órgano Interno de Control. XII. Las demás que le confieran otras disposiciones jurídicas.</t>
  </si>
  <si>
    <t>Secretaria/Secretario de Órgano Desconcentrado</t>
  </si>
  <si>
    <t>Secretaria de Órgano Desconcentrado</t>
  </si>
  <si>
    <t>I. Ejecutar, en el ámbito de su competencia, las políticas y programas generales y particulares del Instituto, así como las labores específicas que le asigne el Consejo Distrital o Municipal; II. Actuar como Secretario en el Consejo Distrital o Municipal; III. Cubrir las ausencias momentáneas del Consejero Presidente Distrital o Municipal durante los procesos electorales; IV. Cumplir, en el ámbito de su competencia, con los acuerdos del órgano superior de dirección e informar sobre la observancia de los mismos al titular del órgano desconcentrado; V. Asesorar jurídicamente y en su caso tramitar los medios de impugnación que en materia electoral sean presentados ante el órgano desconcentrado o en su caso antes el Consejo Distrital o Municipal dándole seguimiento a la secuela procedimental hasta su resolución final por parte de los tribunales en la materia; VI. Asesorar jurídicamente y en su caso sustanciar los medios de impugnación que en materia de participación ciudadana sean presentados ante el órgano desconcentrado dándole seguimiento a la secuela procedimental hasta su resolución final por parte de los tribunales en la materia; VII. Orientar a los ciudadanos que ante el órgano desconcentrado lo soliciten, sobre la materia de protección de derechos político-electorales y sobre temas de justicia electoral, llevándose una bitácora de dicha atención y su resultado; VIII. Apoyar a su respectivo órgano desconcentrado en las gestiones administrativas; IX. Coordinar y supervisar la integración, operación y actualización del archivo del órgano desconcentrado, que tendrá bajo su custodia física y legal; X. Expedir copia certificada, previo cotejo y compulsa de todos aquellos documentos que obren en los archivos del órgano desconcentrado; XI. Participar, en el ámbito de su competencia, en la elaboración de informes y reportes que al órgano desconcentrado se le requieran; XII. Atender, en el ámbito de su competencia, los requerimientos de información de las áreas centrales, de conformidad con los flujos de comunicación e información establecidos por el Secretario Ejecutivo del OPLE; XIII. Cumplir las tareas que en materia de organización electoral le encomiende el Titular del Órgano Desconcentrado; XIV. Dar fe pública de los actos o hechos de naturaleza electoral, en los términos de la normativa aplicable.</t>
  </si>
  <si>
    <t>Secretario de Órgano Desconcentrado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</si>
</sst>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Border="1" applyAlignment="1">
      <alignment wrapText="1"/>
    </xf>
    <xf numFmtId="0" fontId="0" fillId="0" borderId="0" xfId="0"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b:/g/personal/transparencia_ieeg_org_mx/Ef_OVbrCZfhHsKP2mOIPXH8BWXsTlrNvzXY8Etv-5Owlvw?e=xqvhXb" TargetMode="External"/><Relationship Id="rId21" Type="http://schemas.openxmlformats.org/officeDocument/2006/relationships/hyperlink" Target="../../../../../../../:b:/g/personal/transparencia_ieeg_org_mx/ETVV--IEEhRLgFIT0jOoey0BfSi3aHplSRKX50dmij34Jw?e=CCJ0WN" TargetMode="External"/><Relationship Id="rId42" Type="http://schemas.openxmlformats.org/officeDocument/2006/relationships/hyperlink" Target="../../../../../../../:b:/g/personal/transparencia_ieeg_org_mx/EYqGZXRWzgxBllvkRQCDMKgBBAXYU6yv28bSD-dCu6acAA?e=1GGPHx" TargetMode="External"/><Relationship Id="rId63" Type="http://schemas.openxmlformats.org/officeDocument/2006/relationships/hyperlink" Target="../../../../../../../:b:/g/personal/transparencia_ieeg_org_mx/EUwZ8OKNx8pEi9fCBzz64t8BhyIaRL-4FQHSqXt2UUxukQ?e=lxcd39" TargetMode="External"/><Relationship Id="rId84" Type="http://schemas.openxmlformats.org/officeDocument/2006/relationships/hyperlink" Target="../../../../../../../:b:/g/personal/transparencia_ieeg_org_mx/Ea2mnuxrlaRDntxaAYqBdMYBwNmak8heyfz7MMn9jRQIKA?e=3TUxlq" TargetMode="External"/><Relationship Id="rId138" Type="http://schemas.openxmlformats.org/officeDocument/2006/relationships/hyperlink" Target="../../../../../../../:b:/g/personal/transparencia_ieeg_org_mx/Ea2mnuxrlaRDntxaAYqBdMYBwNmak8heyfz7MMn9jRQIKA?e=3TUxlq" TargetMode="External"/><Relationship Id="rId159" Type="http://schemas.openxmlformats.org/officeDocument/2006/relationships/hyperlink" Target="../../../../../../../:b:/g/personal/transparencia_ieeg_org_mx/EYU9CjJ1XXtMo5CUeT7MGyIBorZe8qqXIY6mb4Lu0DrDRg?e=SiMdHu" TargetMode="External"/><Relationship Id="rId170" Type="http://schemas.openxmlformats.org/officeDocument/2006/relationships/hyperlink" Target="../../../../../../../:b:/g/personal/transparencia_ieeg_org_mx/ETwPC1xtvFlMhzU-KLNORUUBG-76xeDORtJza9Ek5TlnVg?e=v8Zqmc" TargetMode="External"/><Relationship Id="rId191" Type="http://schemas.openxmlformats.org/officeDocument/2006/relationships/hyperlink" Target="../../../../../../../:b:/g/personal/transparencia_ieeg_org_mx/EZj4LNMv2B5MupHmEU3quRcB0ZEsPQXdpRW393-XT9l0-g?e=u9SuYd" TargetMode="External"/><Relationship Id="rId107" Type="http://schemas.openxmlformats.org/officeDocument/2006/relationships/hyperlink" Target="../../../../../../../:b:/g/personal/transparencia_ieeg_org_mx/EUaeaIGwizNCt7nY6hv2CcEBdE8bAidAYFU7rAo4COwcDQ?e=vZOfqu" TargetMode="External"/><Relationship Id="rId11" Type="http://schemas.openxmlformats.org/officeDocument/2006/relationships/hyperlink" Target="../../../../../../../:b:/g/personal/transparencia_ieeg_org_mx/EX8sjPwB7L1Lp3rS4Hy2x1cBXcbOpGh4biD6B9BVM3qX8w?e=AVGgZw" TargetMode="External"/><Relationship Id="rId32" Type="http://schemas.openxmlformats.org/officeDocument/2006/relationships/hyperlink" Target="../../../../../../../:b:/g/personal/transparencia_ieeg_org_mx/EcDC8DzKdPdProqg3wHndW8Bq7HAG6CSuKBX7eTszZnTuA?e=bof7qP" TargetMode="External"/><Relationship Id="rId53" Type="http://schemas.openxmlformats.org/officeDocument/2006/relationships/hyperlink" Target="../../../../../../../:b:/g/personal/transparencia_ieeg_org_mx/EWcnp9HeJA1Mn1OnqqkeS_sBr6FgY-mCyPX291vvnZQCDA?e=Nzg1wr" TargetMode="External"/><Relationship Id="rId74" Type="http://schemas.openxmlformats.org/officeDocument/2006/relationships/hyperlink" Target="../../../../../../../:b:/g/personal/transparencia_ieeg_org_mx/EWueCk3aocFCiFbpQPbV2C4BrRpDxA4PcJRP8LKoOgi2Tg?e=rdKZwA" TargetMode="External"/><Relationship Id="rId128" Type="http://schemas.openxmlformats.org/officeDocument/2006/relationships/hyperlink" Target="../../../../../../../:b:/g/personal/transparencia_ieeg_org_mx/EWBs7eRaYe9CgBPH3e8YBLYBdI1ALiyADfWTfo6XK47QlQ?e=oqdeqC" TargetMode="External"/><Relationship Id="rId149" Type="http://schemas.openxmlformats.org/officeDocument/2006/relationships/hyperlink" Target="../../../../../../../:b:/g/personal/transparencia_ieeg_org_mx/Ea2mnuxrlaRDntxaAYqBdMYBwNmak8heyfz7MMn9jRQIKA?e=3TUxlq" TargetMode="External"/><Relationship Id="rId5" Type="http://schemas.openxmlformats.org/officeDocument/2006/relationships/hyperlink" Target="../../../../../../../:b:/g/personal/transparencia_ieeg_org_mx/EaVY4orVGQdCkVqdh481DFEBSRsozxx3SGhl6uqmpp8iBA?e=ZKbVmI" TargetMode="External"/><Relationship Id="rId95" Type="http://schemas.openxmlformats.org/officeDocument/2006/relationships/hyperlink" Target="../../../../../../../:b:/g/personal/transparencia_ieeg_org_mx/ETwPC1xtvFlMhzU-KLNORUUBG-76xeDORtJza9Ek5TlnVg?e=v8Zqmc" TargetMode="External"/><Relationship Id="rId160" Type="http://schemas.openxmlformats.org/officeDocument/2006/relationships/hyperlink" Target="../../../../../../../:b:/g/personal/transparencia_ieeg_org_mx/EYU9CjJ1XXtMo5CUeT7MGyIBorZe8qqXIY6mb4Lu0DrDRg?e=SiMdHu" TargetMode="External"/><Relationship Id="rId181" Type="http://schemas.openxmlformats.org/officeDocument/2006/relationships/hyperlink" Target="../../../../../../../:b:/g/personal/transparencia_ieeg_org_mx/EZy_-9OmmLtMpOmoe43arPgBnl5HCpXL2tehGEDhpI6Qsg?e=45gEb3" TargetMode="External"/><Relationship Id="rId22" Type="http://schemas.openxmlformats.org/officeDocument/2006/relationships/hyperlink" Target="../../../../../../../:b:/g/personal/transparencia_ieeg_org_mx/ERNvnmoWY3xDige5DbnkeJEBaWQYdx1fMVpIwuji6moKfg?e=q07qAp" TargetMode="External"/><Relationship Id="rId43" Type="http://schemas.openxmlformats.org/officeDocument/2006/relationships/hyperlink" Target="../../../../../../../:b:/g/personal/transparencia_ieeg_org_mx/EedsgmNQ7ONDtxFs1Ca0GCMBbGeUw_6WkS3VhqY3Z5N7uQ?e=FGX0lv" TargetMode="External"/><Relationship Id="rId64" Type="http://schemas.openxmlformats.org/officeDocument/2006/relationships/hyperlink" Target="../../../../../../../:b:/g/personal/transparencia_ieeg_org_mx/EcwkA8XWq1RBvVSDzrkQ3-sBWLAvL_FFT2ZFF78UQARCiw?e=9gh7Ta" TargetMode="External"/><Relationship Id="rId118" Type="http://schemas.openxmlformats.org/officeDocument/2006/relationships/hyperlink" Target="../../../../../../../:b:/g/personal/transparencia_ieeg_org_mx/EREUe-pPHf9BvXPB29C0X8QBGVAVSLSttVa-hZ8HldoF3g?e=Ublqep" TargetMode="External"/><Relationship Id="rId139" Type="http://schemas.openxmlformats.org/officeDocument/2006/relationships/hyperlink" Target="../../../../../../../:b:/g/personal/transparencia_ieeg_org_mx/Ea2mnuxrlaRDntxaAYqBdMYBwNmak8heyfz7MMn9jRQIKA?e=3TUxlq" TargetMode="External"/><Relationship Id="rId85" Type="http://schemas.openxmlformats.org/officeDocument/2006/relationships/hyperlink" Target="../../../../../../../:b:/g/personal/transparencia_ieeg_org_mx/Ea2mnuxrlaRDntxaAYqBdMYBwNmak8heyfz7MMn9jRQIKA?e=3TUxlq" TargetMode="External"/><Relationship Id="rId150" Type="http://schemas.openxmlformats.org/officeDocument/2006/relationships/hyperlink" Target="../../../../../../../:b:/g/personal/transparencia_ieeg_org_mx/Ea2mnuxrlaRDntxaAYqBdMYBwNmak8heyfz7MMn9jRQIKA?e=3TUxlq" TargetMode="External"/><Relationship Id="rId171" Type="http://schemas.openxmlformats.org/officeDocument/2006/relationships/hyperlink" Target="../../../../../../../:b:/g/personal/transparencia_ieeg_org_mx/ETwPC1xtvFlMhzU-KLNORUUBG-76xeDORtJza9Ek5TlnVg?e=v8Zqmc" TargetMode="External"/><Relationship Id="rId192" Type="http://schemas.openxmlformats.org/officeDocument/2006/relationships/hyperlink" Target="../../../../../../../:b:/g/personal/transparencia_ieeg_org_mx/EZj4LNMv2B5MupHmEU3quRcB0ZEsPQXdpRW393-XT9l0-g?e=u9SuYd" TargetMode="External"/><Relationship Id="rId12" Type="http://schemas.openxmlformats.org/officeDocument/2006/relationships/hyperlink" Target="../../../../../../../:b:/g/personal/transparencia_ieeg_org_mx/EV18W5Fm3qRPjy7kVlKugvQBSKQnTmZ20NrpubITPMekaQ?e=AKLzFv" TargetMode="External"/><Relationship Id="rId33" Type="http://schemas.openxmlformats.org/officeDocument/2006/relationships/hyperlink" Target="../../../../../../../:b:/g/personal/transparencia_ieeg_org_mx/EZrRnT3MYhZNnFRff7y6qS8BNXbjP0BuQaSVtof40SNmsg?e=kjujg8" TargetMode="External"/><Relationship Id="rId108" Type="http://schemas.openxmlformats.org/officeDocument/2006/relationships/hyperlink" Target="../../../../../../../:b:/g/personal/transparencia_ieeg_org_mx/EVjXrnqMcxVIro3IX50cmFQB9MWVLYeEUyGVBAI5QSyklg?e=me3Mvx" TargetMode="External"/><Relationship Id="rId129" Type="http://schemas.openxmlformats.org/officeDocument/2006/relationships/hyperlink" Target="../../../../../../../:b:/g/personal/transparencia_ieeg_org_mx/EbadIMqAArBJlICykujrCxUB2KPSkwYKpn1gti-o40Xx-Q?e=44vuGf" TargetMode="External"/><Relationship Id="rId54" Type="http://schemas.openxmlformats.org/officeDocument/2006/relationships/hyperlink" Target="../../../../../../../:b:/g/personal/transparencia_ieeg_org_mx/EedsgmNQ7ONDtxFs1Ca0GCMBbGeUw_6WkS3VhqY3Z5N7uQ?e=bABWWZ" TargetMode="External"/><Relationship Id="rId75" Type="http://schemas.openxmlformats.org/officeDocument/2006/relationships/hyperlink" Target="../../../../../../../:b:/g/personal/transparencia_ieeg_org_mx/EZGuqKjLtsZNlpOy8T-HcVUB3alBb9hNSUvhkgvORa2nww?e=DIXKsg" TargetMode="External"/><Relationship Id="rId96" Type="http://schemas.openxmlformats.org/officeDocument/2006/relationships/hyperlink" Target="../../../../../../../:b:/g/personal/transparencia_ieeg_org_mx/EbG02wDV-jdEoJRt2xPoPCgBE6LZL5eat285YsWfnHhvfg?e=3MiL02" TargetMode="External"/><Relationship Id="rId140" Type="http://schemas.openxmlformats.org/officeDocument/2006/relationships/hyperlink" Target="../../../../../../../:b:/g/personal/transparencia_ieeg_org_mx/Ea2mnuxrlaRDntxaAYqBdMYBwNmak8heyfz7MMn9jRQIKA?e=3TUxlq" TargetMode="External"/><Relationship Id="rId161" Type="http://schemas.openxmlformats.org/officeDocument/2006/relationships/hyperlink" Target="../../../../../../../:b:/g/personal/transparencia_ieeg_org_mx/EYU9CjJ1XXtMo5CUeT7MGyIBorZe8qqXIY6mb4Lu0DrDRg?e=SiMdHu" TargetMode="External"/><Relationship Id="rId182" Type="http://schemas.openxmlformats.org/officeDocument/2006/relationships/hyperlink" Target="../../../../../../../:b:/g/personal/transparencia_ieeg_org_mx/EZy_-9OmmLtMpOmoe43arPgBnl5HCpXL2tehGEDhpI6Qsg?e=45gEb3" TargetMode="External"/><Relationship Id="rId6" Type="http://schemas.openxmlformats.org/officeDocument/2006/relationships/hyperlink" Target="../../../../../../../:b:/g/personal/transparencia_ieeg_org_mx/EVCxh2oqTgpFq9tSqg52rAABsDhOvMFbPEcmvpJjf3hCGg?e=ZbjRQ0" TargetMode="External"/><Relationship Id="rId23" Type="http://schemas.openxmlformats.org/officeDocument/2006/relationships/hyperlink" Target="../../../../../../../:b:/g/personal/transparencia_ieeg_org_mx/EVcgSzcPqphDsBbbzfERHckBhKw8obRETBCkGGUkrTwzeg?e=4pct0r" TargetMode="External"/><Relationship Id="rId119" Type="http://schemas.openxmlformats.org/officeDocument/2006/relationships/hyperlink" Target="../../../../../../../:b:/g/personal/transparencia_ieeg_org_mx/EREUe-pPHf9BvXPB29C0X8QBGVAVSLSttVa-hZ8HldoF3g?e=Ublqep" TargetMode="External"/><Relationship Id="rId44" Type="http://schemas.openxmlformats.org/officeDocument/2006/relationships/hyperlink" Target="../../../../../../../:b:/g/personal/transparencia_ieeg_org_mx/EbsLxr-cX8hCqT9bQMWdmj0Bt9clp4v2vZkB95x0MFl-aA?e=Q4HpEz" TargetMode="External"/><Relationship Id="rId65" Type="http://schemas.openxmlformats.org/officeDocument/2006/relationships/hyperlink" Target="../../../../../../../:b:/g/personal/transparencia_ieeg_org_mx/Eb3V5Mu-sGVJjAzKO-V1TZgBwROLihyoUKnkaOLeNnsPAA?e=qUJJSH" TargetMode="External"/><Relationship Id="rId86" Type="http://schemas.openxmlformats.org/officeDocument/2006/relationships/hyperlink" Target="../../../../../../../:b:/g/personal/transparencia_ieeg_org_mx/Ea2mnuxrlaRDntxaAYqBdMYBwNmak8heyfz7MMn9jRQIKA?e=3TUxlq" TargetMode="External"/><Relationship Id="rId130" Type="http://schemas.openxmlformats.org/officeDocument/2006/relationships/hyperlink" Target="../../../../../../../:b:/g/personal/transparencia_ieeg_org_mx/EbadIMqAArBJlICykujrCxUB2KPSkwYKpn1gti-o40Xx-Q?e=44vuGf" TargetMode="External"/><Relationship Id="rId151" Type="http://schemas.openxmlformats.org/officeDocument/2006/relationships/hyperlink" Target="../../../../../../../:b:/g/personal/transparencia_ieeg_org_mx/Ea2mnuxrlaRDntxaAYqBdMYBwNmak8heyfz7MMn9jRQIKA?e=3TUxlq" TargetMode="External"/><Relationship Id="rId172" Type="http://schemas.openxmlformats.org/officeDocument/2006/relationships/hyperlink" Target="../../../../../../../:b:/g/personal/transparencia_ieeg_org_mx/EZy_-9OmmLtMpOmoe43arPgBnl5HCpXL2tehGEDhpI6Qsg?e=45gEb3" TargetMode="External"/><Relationship Id="rId193" Type="http://schemas.openxmlformats.org/officeDocument/2006/relationships/hyperlink" Target="../../../../../../../:b:/g/personal/transparencia_ieeg_org_mx/EZj4LNMv2B5MupHmEU3quRcB0ZEsPQXdpRW393-XT9l0-g?e=u9SuYd" TargetMode="External"/><Relationship Id="rId13" Type="http://schemas.openxmlformats.org/officeDocument/2006/relationships/hyperlink" Target="../../../../../../../:b:/g/personal/transparencia_ieeg_org_mx/EQU0fwQa-_BLtMOufaA2zQ4Bw1YptjDV-HcfronpstFyeA?e=X1qNfq" TargetMode="External"/><Relationship Id="rId109" Type="http://schemas.openxmlformats.org/officeDocument/2006/relationships/hyperlink" Target="../../../../../../../:b:/g/personal/transparencia_ieeg_org_mx/EZHrVXRHqcxIhVxn2aLr7_wBWm-tJsDPCM46FWBeM_uO7A?e=nQGSar" TargetMode="External"/><Relationship Id="rId34" Type="http://schemas.openxmlformats.org/officeDocument/2006/relationships/hyperlink" Target="../../../../../../../:b:/g/personal/transparencia_ieeg_org_mx/EfpNTz7NL5VOldsYYIA04MMBRYnfryl9O0bLogcvLDP-iA?e=OaELyd" TargetMode="External"/><Relationship Id="rId55" Type="http://schemas.openxmlformats.org/officeDocument/2006/relationships/hyperlink" Target="../../../../../../../:b:/g/personal/transparencia_ieeg_org_mx/EWjdGbEZdu9HiNMekF3Yex0BxArXcP2DyvG8okz6AeUfSA?e=bVJ44H" TargetMode="External"/><Relationship Id="rId76" Type="http://schemas.openxmlformats.org/officeDocument/2006/relationships/hyperlink" Target="../../../../../../../:b:/g/personal/transparencia_ieeg_org_mx/EZ5fSlO_lc1BmiieIfdRolwB5Yw_YhGd9SFbIK5j7IfYRA?e=0acR8m" TargetMode="External"/><Relationship Id="rId97" Type="http://schemas.openxmlformats.org/officeDocument/2006/relationships/hyperlink" Target="../../../../../../../:b:/g/personal/transparencia_ieeg_org_mx/EX_BGSLeHk1GrF1NXhQme_8BdeZ2jgBgo2kEVKkTd09brA?e=2gccUT" TargetMode="External"/><Relationship Id="rId120" Type="http://schemas.openxmlformats.org/officeDocument/2006/relationships/hyperlink" Target="../../../../../../../:b:/g/personal/transparencia_ieeg_org_mx/EREUe-pPHf9BvXPB29C0X8QBGVAVSLSttVa-hZ8HldoF3g?e=Ublqep" TargetMode="External"/><Relationship Id="rId141" Type="http://schemas.openxmlformats.org/officeDocument/2006/relationships/hyperlink" Target="../../../../../../../:b:/g/personal/transparencia_ieeg_org_mx/Ea2mnuxrlaRDntxaAYqBdMYBwNmak8heyfz7MMn9jRQIKA?e=3TUxlq" TargetMode="External"/><Relationship Id="rId7" Type="http://schemas.openxmlformats.org/officeDocument/2006/relationships/hyperlink" Target="../../../../../../../:b:/g/personal/transparencia_ieeg_org_mx/EfBT39ldmx9Ajvg6CzsXYVcBXHisDulmXB547qbeLzIdVg?e=3TaDL3" TargetMode="External"/><Relationship Id="rId71" Type="http://schemas.openxmlformats.org/officeDocument/2006/relationships/hyperlink" Target="../../../../../../../:b:/g/personal/transparencia_ieeg_org_mx/EVxPx8PfDaNCkLXmyp4NhMEBlM9qndEH3EGMZJdrIoAmKA?e=guzFdb" TargetMode="External"/><Relationship Id="rId92" Type="http://schemas.openxmlformats.org/officeDocument/2006/relationships/hyperlink" Target="../../../../../../../:b:/g/personal/transparencia_ieeg_org_mx/ESK1bbSzNxtKtz-Fbl5FK50B1Nf4xIJS-hFOPCkDTPAvzQ?e=tSs6tg" TargetMode="External"/><Relationship Id="rId162" Type="http://schemas.openxmlformats.org/officeDocument/2006/relationships/hyperlink" Target="../../../../../../../:b:/g/personal/transparencia_ieeg_org_mx/EYU9CjJ1XXtMo5CUeT7MGyIBorZe8qqXIY6mb4Lu0DrDRg?e=SiMdHu" TargetMode="External"/><Relationship Id="rId183" Type="http://schemas.openxmlformats.org/officeDocument/2006/relationships/hyperlink" Target="../../../../../../../:b:/g/personal/transparencia_ieeg_org_mx/EZy_-9OmmLtMpOmoe43arPgBnl5HCpXL2tehGEDhpI6Qsg?e=45gEb3" TargetMode="External"/><Relationship Id="rId2" Type="http://schemas.openxmlformats.org/officeDocument/2006/relationships/hyperlink" Target="../../../../../../../:b:/g/personal/transparencia_ieeg_org_mx/EcpJN7HBGllNjak6KgSMNEIBuI_JsnK9_L36YJUGVSIrtw?e=jxH8dR" TargetMode="External"/><Relationship Id="rId29" Type="http://schemas.openxmlformats.org/officeDocument/2006/relationships/hyperlink" Target="../../../../../../../:b:/g/personal/transparencia_ieeg_org_mx/EYXDVnyOyFNKn9exYntnIKUB8toYZG-4Bp7YFx5ilHJPig?e=8fYn6D" TargetMode="External"/><Relationship Id="rId24" Type="http://schemas.openxmlformats.org/officeDocument/2006/relationships/hyperlink" Target="../../../../../../../:b:/g/personal/transparencia_ieeg_org_mx/ERBU-c8wFvxOjIXdw6Xe-ZIBkIpjVWeht667KScTzo0iaw?e=9oAGA3" TargetMode="External"/><Relationship Id="rId40" Type="http://schemas.openxmlformats.org/officeDocument/2006/relationships/hyperlink" Target="../../../../../../../:b:/g/personal/transparencia_ieeg_org_mx/ETBlUsEPHQJAo3Vp9VrEiZsBye4ox2XkRpcvHomVWIUkGw?e=TqocTy" TargetMode="External"/><Relationship Id="rId45" Type="http://schemas.openxmlformats.org/officeDocument/2006/relationships/hyperlink" Target="../../../../../../../:b:/g/personal/transparencia_ieeg_org_mx/EbsLxr-cX8hCqT9bQMWdmj0Bt9clp4v2vZkB95x0MFl-aA?e=Q4HpEz" TargetMode="External"/><Relationship Id="rId66" Type="http://schemas.openxmlformats.org/officeDocument/2006/relationships/hyperlink" Target="../../../../../../../:b:/g/personal/transparencia_ieeg_org_mx/EQNeurTor5pHmZvriiiPKgAB1Ng0DHOgnUpLngSzJ7qBwg?e=3UeII3" TargetMode="External"/><Relationship Id="rId87" Type="http://schemas.openxmlformats.org/officeDocument/2006/relationships/hyperlink" Target="../../../../../../../:b:/g/personal/transparencia_ieeg_org_mx/Ea2mnuxrlaRDntxaAYqBdMYBwNmak8heyfz7MMn9jRQIKA?e=3TUxlq" TargetMode="External"/><Relationship Id="rId110" Type="http://schemas.openxmlformats.org/officeDocument/2006/relationships/hyperlink" Target="../../../../../../../:b:/g/personal/transparencia_ieeg_org_mx/EZHrVXRHqcxIhVxn2aLr7_wBWm-tJsDPCM46FWBeM_uO7A?e=nQGSar" TargetMode="External"/><Relationship Id="rId115" Type="http://schemas.openxmlformats.org/officeDocument/2006/relationships/hyperlink" Target="../../../../../../../:b:/g/personal/transparencia_ieeg_org_mx/ERNvnmoWY3xDige5DbnkeJEBaWQYdx1fMVpIwuji6moKfg?e=q07qAp" TargetMode="External"/><Relationship Id="rId131" Type="http://schemas.openxmlformats.org/officeDocument/2006/relationships/hyperlink" Target="../../../../../../../:b:/g/personal/transparencia_ieeg_org_mx/EbadIMqAArBJlICykujrCxUB2KPSkwYKpn1gti-o40Xx-Q?e=44vuGf" TargetMode="External"/><Relationship Id="rId136" Type="http://schemas.openxmlformats.org/officeDocument/2006/relationships/hyperlink" Target="../../../../../../../:b:/g/personal/transparencia_ieeg_org_mx/Ea2mnuxrlaRDntxaAYqBdMYBwNmak8heyfz7MMn9jRQIKA?e=3TUxlq" TargetMode="External"/><Relationship Id="rId157" Type="http://schemas.openxmlformats.org/officeDocument/2006/relationships/hyperlink" Target="../../../../../../../:b:/g/personal/transparencia_ieeg_org_mx/EYU9CjJ1XXtMo5CUeT7MGyIBorZe8qqXIY6mb4Lu0DrDRg?e=SiMdHu" TargetMode="External"/><Relationship Id="rId178" Type="http://schemas.openxmlformats.org/officeDocument/2006/relationships/hyperlink" Target="../../../../../../../:b:/g/personal/transparencia_ieeg_org_mx/EZy_-9OmmLtMpOmoe43arPgBnl5HCpXL2tehGEDhpI6Qsg?e=45gEb3" TargetMode="External"/><Relationship Id="rId61" Type="http://schemas.openxmlformats.org/officeDocument/2006/relationships/hyperlink" Target="../../../../../../../:b:/g/personal/transparencia_ieeg_org_mx/EWl8p_MLyjJMkyFBFo5UJpAB8MMz8e0ji-i6hym5AGOhnQ?e=ostTFC" TargetMode="External"/><Relationship Id="rId82" Type="http://schemas.openxmlformats.org/officeDocument/2006/relationships/hyperlink" Target="../../../../../../../:b:/g/personal/transparencia_ieeg_org_mx/ETYHxNtmtahCtf1A7LuWb_cBx94ftnx8pFUBYJCLPZy8UA?e=uunfp3" TargetMode="External"/><Relationship Id="rId152" Type="http://schemas.openxmlformats.org/officeDocument/2006/relationships/hyperlink" Target="../../../../../../../:b:/g/personal/transparencia_ieeg_org_mx/Ea2mnuxrlaRDntxaAYqBdMYBwNmak8heyfz7MMn9jRQIKA?e=3TUxlq" TargetMode="External"/><Relationship Id="rId173" Type="http://schemas.openxmlformats.org/officeDocument/2006/relationships/hyperlink" Target="../../../../../../../:b:/g/personal/transparencia_ieeg_org_mx/EZy_-9OmmLtMpOmoe43arPgBnl5HCpXL2tehGEDhpI6Qsg?e=45gEb3" TargetMode="External"/><Relationship Id="rId194" Type="http://schemas.openxmlformats.org/officeDocument/2006/relationships/hyperlink" Target="../../../../../../../:b:/g/personal/transparencia_ieeg_org_mx/EZj4LNMv2B5MupHmEU3quRcB0ZEsPQXdpRW393-XT9l0-g?e=u9SuYd" TargetMode="External"/><Relationship Id="rId19" Type="http://schemas.openxmlformats.org/officeDocument/2006/relationships/hyperlink" Target="../../../../../../../:b:/g/personal/transparencia_ieeg_org_mx/EZHrVXRHqcxIhVxn2aLr7_wBWm-tJsDPCM46FWBeM_uO7A?e=nQGSar" TargetMode="External"/><Relationship Id="rId14" Type="http://schemas.openxmlformats.org/officeDocument/2006/relationships/hyperlink" Target="../../../../../../../:b:/g/personal/transparencia_ieeg_org_mx/EVjXrnqMcxVIro3IX50cmFQB9MWVLYeEUyGVBAI5QSyklg?e=me3Mvx" TargetMode="External"/><Relationship Id="rId30" Type="http://schemas.openxmlformats.org/officeDocument/2006/relationships/hyperlink" Target="../../../../../../../:b:/g/personal/transparencia_ieeg_org_mx/EaXMWxohv65HmZQLGTzolTcBtQbEii6_1kB0U9LON-7paQ?e=62uu2F" TargetMode="External"/><Relationship Id="rId35" Type="http://schemas.openxmlformats.org/officeDocument/2006/relationships/hyperlink" Target="../../../../../../../:b:/g/personal/transparencia_ieeg_org_mx/EfNn6-mVydVNgCIAON_8tp0BTIQLI111JceB6KGVioHJ9A?e=RcZ4z2" TargetMode="External"/><Relationship Id="rId56" Type="http://schemas.openxmlformats.org/officeDocument/2006/relationships/hyperlink" Target="../../../../../../../:b:/g/personal/transparencia_ieeg_org_mx/EWjdGbEZdu9HiNMekF3Yex0BxArXcP2DyvG8okz6AeUfSA?e=bVJ44H" TargetMode="External"/><Relationship Id="rId77" Type="http://schemas.openxmlformats.org/officeDocument/2006/relationships/hyperlink" Target="../../../../../../../:b:/g/personal/transparencia_ieeg_org_mx/EWzXoVLrIRtIoHrIPUYCl00BwUaACm0yoROHl00aWHV6kQ?e=Cg2WGf" TargetMode="External"/><Relationship Id="rId100" Type="http://schemas.openxmlformats.org/officeDocument/2006/relationships/hyperlink" Target="../../../../../../../:b:/g/personal/transparencia_ieeg_org_mx/EZy_-9OmmLtMpOmoe43arPgBnl5HCpXL2tehGEDhpI6Qsg?e=45gEb3" TargetMode="External"/><Relationship Id="rId105" Type="http://schemas.openxmlformats.org/officeDocument/2006/relationships/hyperlink" Target="../../../../../../../:b:/g/personal/transparencia_ieeg_org_mx/EUaeaIGwizNCt7nY6hv2CcEBdE8bAidAYFU7rAo4COwcDQ?e=vZOfqu" TargetMode="External"/><Relationship Id="rId126" Type="http://schemas.openxmlformats.org/officeDocument/2006/relationships/hyperlink" Target="../../../../../../../:b:/g/personal/transparencia_ieeg_org_mx/EWBs7eRaYe9CgBPH3e8YBLYBdI1ALiyADfWTfo6XK47QlQ?e=oqdeqC" TargetMode="External"/><Relationship Id="rId147" Type="http://schemas.openxmlformats.org/officeDocument/2006/relationships/hyperlink" Target="../../../../../../../:b:/g/personal/transparencia_ieeg_org_mx/Ea2mnuxrlaRDntxaAYqBdMYBwNmak8heyfz7MMn9jRQIKA?e=3TUxlq" TargetMode="External"/><Relationship Id="rId168" Type="http://schemas.openxmlformats.org/officeDocument/2006/relationships/hyperlink" Target="../../../../../../../:b:/g/personal/transparencia_ieeg_org_mx/ETwPC1xtvFlMhzU-KLNORUUBG-76xeDORtJza9Ek5TlnVg?e=v8Zqmc" TargetMode="External"/><Relationship Id="rId8" Type="http://schemas.openxmlformats.org/officeDocument/2006/relationships/hyperlink" Target="../../../../../../../:b:/g/personal/transparencia_ieeg_org_mx/EX8sjPwB7L1Lp3rS4Hy2x1cBXcbOpGh4biD6B9BVM3qX8w?e=kZzC7h" TargetMode="External"/><Relationship Id="rId51" Type="http://schemas.openxmlformats.org/officeDocument/2006/relationships/hyperlink" Target="../../../../../../../:b:/g/personal/transparencia_ieeg_org_mx/EdeCidDSTrlCuXLX_5pP__MBV9HcQ7LXwytNpAWpMAAJ2A?e=LIEzI7" TargetMode="External"/><Relationship Id="rId72" Type="http://schemas.openxmlformats.org/officeDocument/2006/relationships/hyperlink" Target="../../../../../../../:b:/g/personal/transparencia_ieeg_org_mx/ESmefLcSRf5IhakLNk-TJdMBRY3x8flYbnIrZ7FutYxgDw?e=vCLxKZ" TargetMode="External"/><Relationship Id="rId93" Type="http://schemas.openxmlformats.org/officeDocument/2006/relationships/hyperlink" Target="../../../../../../../:b:/g/personal/transparencia_ieeg_org_mx/EYU9CjJ1XXtMo5CUeT7MGyIBorZe8qqXIY6mb4Lu0DrDRg?e=SiMdHu" TargetMode="External"/><Relationship Id="rId98" Type="http://schemas.openxmlformats.org/officeDocument/2006/relationships/hyperlink" Target="../../../../../../../:b:/g/personal/transparencia_ieeg_org_mx/EWqyrRNRrIZHjtw0GWknvpkBgXZr_SaMQ54k9bUOELGSjg?e=RL5dvS" TargetMode="External"/><Relationship Id="rId121" Type="http://schemas.openxmlformats.org/officeDocument/2006/relationships/hyperlink" Target="../../../../../../../:b:/g/personal/transparencia_ieeg_org_mx/EREUe-pPHf9BvXPB29C0X8QBGVAVSLSttVa-hZ8HldoF3g?e=Ublqep" TargetMode="External"/><Relationship Id="rId142" Type="http://schemas.openxmlformats.org/officeDocument/2006/relationships/hyperlink" Target="../../../../../../../:b:/g/personal/transparencia_ieeg_org_mx/Ea2mnuxrlaRDntxaAYqBdMYBwNmak8heyfz7MMn9jRQIKA?e=3TUxlq" TargetMode="External"/><Relationship Id="rId163" Type="http://schemas.openxmlformats.org/officeDocument/2006/relationships/hyperlink" Target="../../../../../../../:b:/g/personal/transparencia_ieeg_org_mx/EYU9CjJ1XXtMo5CUeT7MGyIBorZe8qqXIY6mb4Lu0DrDRg?e=SiMdHu" TargetMode="External"/><Relationship Id="rId184" Type="http://schemas.openxmlformats.org/officeDocument/2006/relationships/hyperlink" Target="../../../../../../../:b:/g/personal/transparencia_ieeg_org_mx/EZy_-9OmmLtMpOmoe43arPgBnl5HCpXL2tehGEDhpI6Qsg?e=45gEb3" TargetMode="External"/><Relationship Id="rId189" Type="http://schemas.openxmlformats.org/officeDocument/2006/relationships/hyperlink" Target="../../../../../../../:b:/g/personal/transparencia_ieeg_org_mx/EZj4LNMv2B5MupHmEU3quRcB0ZEsPQXdpRW393-XT9l0-g?e=u9SuYd" TargetMode="External"/><Relationship Id="rId3" Type="http://schemas.openxmlformats.org/officeDocument/2006/relationships/hyperlink" Target="../../../../../../../:b:/g/personal/transparencia_ieeg_org_mx/EXDxEFhWOdFOuMP8JBwmUaQBoPpEw39utFqFCDb2lqan_w?e=0CHcj6" TargetMode="External"/><Relationship Id="rId25" Type="http://schemas.openxmlformats.org/officeDocument/2006/relationships/hyperlink" Target="../../../../../../../:b:/g/personal/transparencia_ieeg_org_mx/EWGyB0fffDhEq1iXod-Lj-oBbkx6VCrUApJtAYEAm0cSWQ?e=dWdQC8" TargetMode="External"/><Relationship Id="rId46" Type="http://schemas.openxmlformats.org/officeDocument/2006/relationships/hyperlink" Target="../../../../../../../:b:/g/personal/transparencia_ieeg_org_mx/EXWURvqbtKZPv5CIfKZkMfYBsdA5VpfYrHBiwURda6eCvg?e=htdf1P" TargetMode="External"/><Relationship Id="rId67" Type="http://schemas.openxmlformats.org/officeDocument/2006/relationships/hyperlink" Target="../../../../../../../:b:/g/personal/transparencia_ieeg_org_mx/EV-CdwPQSR1PsTz6CCf7vSgB0OPop1Exq4ww7PBgqZ7Pxg?e=4HSF3F" TargetMode="External"/><Relationship Id="rId116" Type="http://schemas.openxmlformats.org/officeDocument/2006/relationships/hyperlink" Target="../../../../../../../:b:/g/personal/transparencia_ieeg_org_mx/EVcgSzcPqphDsBbbzfERHckBhKw8obRETBCkGGUkrTwzeg?e=4pct0r" TargetMode="External"/><Relationship Id="rId137" Type="http://schemas.openxmlformats.org/officeDocument/2006/relationships/hyperlink" Target="../../../../../../../:b:/g/personal/transparencia_ieeg_org_mx/Ea2mnuxrlaRDntxaAYqBdMYBwNmak8heyfz7MMn9jRQIKA?e=3TUxlq" TargetMode="External"/><Relationship Id="rId158" Type="http://schemas.openxmlformats.org/officeDocument/2006/relationships/hyperlink" Target="../../../../../../../:b:/g/personal/transparencia_ieeg_org_mx/EYU9CjJ1XXtMo5CUeT7MGyIBorZe8qqXIY6mb4Lu0DrDRg?e=SiMdHu" TargetMode="External"/><Relationship Id="rId20" Type="http://schemas.openxmlformats.org/officeDocument/2006/relationships/hyperlink" Target="../../../../../../../:b:/g/personal/transparencia_ieeg_org_mx/EVqKna3nJVVJmPadC6O-4hAB9jeg4stW9mNUQuTDvRsRRw?e=35RZsU" TargetMode="External"/><Relationship Id="rId41" Type="http://schemas.openxmlformats.org/officeDocument/2006/relationships/hyperlink" Target="../../../../../../../:b:/g/personal/transparencia_ieeg_org_mx/EYifMh1vXh9Auo3lDM49E_UBKns5N7lt-b0gJS3nmmb-lw?e=hLN6fB" TargetMode="External"/><Relationship Id="rId62" Type="http://schemas.openxmlformats.org/officeDocument/2006/relationships/hyperlink" Target="../../../../../../../:b:/g/personal/transparencia_ieeg_org_mx/EYT6OGIZdoBIjUiE5hoXz5sBDJ9grar5qaK3pRvTZ4WCDg?e=MPnxyr" TargetMode="External"/><Relationship Id="rId83" Type="http://schemas.openxmlformats.org/officeDocument/2006/relationships/hyperlink" Target="../../../../../../../:b:/g/personal/transparencia_ieeg_org_mx/Ea2mnuxrlaRDntxaAYqBdMYBwNmak8heyfz7MMn9jRQIKA?e=3TUxlq" TargetMode="External"/><Relationship Id="rId88" Type="http://schemas.openxmlformats.org/officeDocument/2006/relationships/hyperlink" Target="../../../../../../../:b:/g/personal/transparencia_ieeg_org_mx/Ea1Ur6GliwNKo9W4ffIy0W0BBRbTqh3DnTsegzhzL8RlHw?e=lnbNX8" TargetMode="External"/><Relationship Id="rId111" Type="http://schemas.openxmlformats.org/officeDocument/2006/relationships/hyperlink" Target="../../../../../../../:b:/g/personal/transparencia_ieeg_org_mx/EZHrVXRHqcxIhVxn2aLr7_wBWm-tJsDPCM46FWBeM_uO7A?e=nQGSar" TargetMode="External"/><Relationship Id="rId132" Type="http://schemas.openxmlformats.org/officeDocument/2006/relationships/hyperlink" Target="../../../../../../../:b:/g/personal/transparencia_ieeg_org_mx/EbadIMqAArBJlICykujrCxUB2KPSkwYKpn1gti-o40Xx-Q?e=44vuGf" TargetMode="External"/><Relationship Id="rId153" Type="http://schemas.openxmlformats.org/officeDocument/2006/relationships/hyperlink" Target="../../../../../../../:b:/g/personal/transparencia_ieeg_org_mx/Ea2mnuxrlaRDntxaAYqBdMYBwNmak8heyfz7MMn9jRQIKA?e=3TUxlq" TargetMode="External"/><Relationship Id="rId174" Type="http://schemas.openxmlformats.org/officeDocument/2006/relationships/hyperlink" Target="../../../../../../../:b:/g/personal/transparencia_ieeg_org_mx/EZy_-9OmmLtMpOmoe43arPgBnl5HCpXL2tehGEDhpI6Qsg?e=45gEb3" TargetMode="External"/><Relationship Id="rId179" Type="http://schemas.openxmlformats.org/officeDocument/2006/relationships/hyperlink" Target="../../../../../../../:b:/g/personal/transparencia_ieeg_org_mx/EZy_-9OmmLtMpOmoe43arPgBnl5HCpXL2tehGEDhpI6Qsg?e=45gEb3" TargetMode="External"/><Relationship Id="rId195" Type="http://schemas.openxmlformats.org/officeDocument/2006/relationships/hyperlink" Target="../../../../../../../:b:/g/personal/transparencia_ieeg_org_mx/EZj4LNMv2B5MupHmEU3quRcB0ZEsPQXdpRW393-XT9l0-g?e=u9SuYd" TargetMode="External"/><Relationship Id="rId190" Type="http://schemas.openxmlformats.org/officeDocument/2006/relationships/hyperlink" Target="../../../../../../../:b:/g/personal/transparencia_ieeg_org_mx/EZj4LNMv2B5MupHmEU3quRcB0ZEsPQXdpRW393-XT9l0-g?e=u9SuYd" TargetMode="External"/><Relationship Id="rId15" Type="http://schemas.openxmlformats.org/officeDocument/2006/relationships/hyperlink" Target="../../../../../../../:b:/g/personal/transparencia_ieeg_org_mx/EXlXIJ7PhQVNs4U1ujAGa-YBEpb9nF4aFe6RhSBlasOizw?e=ftXWC1" TargetMode="External"/><Relationship Id="rId36" Type="http://schemas.openxmlformats.org/officeDocument/2006/relationships/hyperlink" Target="../../../../../../../:b:/g/personal/transparencia_ieeg_org_mx/Ef_OVbrCZfhHsKP2mOIPXH8BWXsTlrNvzXY8Etv-5Owlvw?e=xqvhXb" TargetMode="External"/><Relationship Id="rId57" Type="http://schemas.openxmlformats.org/officeDocument/2006/relationships/hyperlink" Target="../../../../../../../:b:/g/personal/transparencia_ieeg_org_mx/ER2XqxIuCHhDth6BV5MIMo0B9L-2cWUoovz6GxbUboeT8g?e=W9Z2JR" TargetMode="External"/><Relationship Id="rId106" Type="http://schemas.openxmlformats.org/officeDocument/2006/relationships/hyperlink" Target="../../../../../../../:b:/g/personal/transparencia_ieeg_org_mx/EUaeaIGwizNCt7nY6hv2CcEBdE8bAidAYFU7rAo4COwcDQ?e=vZOfqu" TargetMode="External"/><Relationship Id="rId127" Type="http://schemas.openxmlformats.org/officeDocument/2006/relationships/hyperlink" Target="../../../../../../../:b:/g/personal/transparencia_ieeg_org_mx/EWBs7eRaYe9CgBPH3e8YBLYBdI1ALiyADfWTfo6XK47QlQ?e=oqdeqC" TargetMode="External"/><Relationship Id="rId10" Type="http://schemas.openxmlformats.org/officeDocument/2006/relationships/hyperlink" Target="../../../../../../../:b:/g/personal/transparencia_ieeg_org_mx/EeZ5nynE0v9Io8c1s4VMlWgBUkQFLqd9zD67a3xbrQb2_Q?e=zsueiv" TargetMode="External"/><Relationship Id="rId31" Type="http://schemas.openxmlformats.org/officeDocument/2006/relationships/hyperlink" Target="../../../../../../../:b:/g/personal/transparencia_ieeg_org_mx/EaXMWxohv65HmZQLGTzolTcBtQbEii6_1kB0U9LON-7paQ?e=62uu2F" TargetMode="External"/><Relationship Id="rId52" Type="http://schemas.openxmlformats.org/officeDocument/2006/relationships/hyperlink" Target="../../../../../../../:b:/g/personal/transparencia_ieeg_org_mx/ESu6OxAa7GtOlYZY8F6TZnsBJLKiMxRK4MHy23Q1AQ2L9A?e=qEAjOe" TargetMode="External"/><Relationship Id="rId73" Type="http://schemas.openxmlformats.org/officeDocument/2006/relationships/hyperlink" Target="../../../../../../../:b:/g/personal/transparencia_ieeg_org_mx/EQ4H8OCCoiJKhtglGsrSt4MBrSKWrNDh7h4qT4jhmf99mQ?e=GXOKXy" TargetMode="External"/><Relationship Id="rId78" Type="http://schemas.openxmlformats.org/officeDocument/2006/relationships/hyperlink" Target="../../../../../../../:b:/g/personal/transparencia_ieeg_org_mx/EVg0EfeOcZ9FtFcmQpcaMeoBOBqnmwXhMWK3o1z6WxNjvA?e=FWX56V" TargetMode="External"/><Relationship Id="rId94" Type="http://schemas.openxmlformats.org/officeDocument/2006/relationships/hyperlink" Target="../../../../../../../:b:/g/personal/transparencia_ieeg_org_mx/EduO9ha2z7tLiS9fu12KDrkBPxn1OFKGThNV-YoZbDT_tg?e=qgpJIO" TargetMode="External"/><Relationship Id="rId99" Type="http://schemas.openxmlformats.org/officeDocument/2006/relationships/hyperlink" Target="../../../../../../../:b:/g/personal/transparencia_ieeg_org_mx/EWbkC6ACpMdNtlZ0csRi8xABINFc37GBDCEtIxm6iLt-rw?e=WfikI4" TargetMode="External"/><Relationship Id="rId101" Type="http://schemas.openxmlformats.org/officeDocument/2006/relationships/hyperlink" Target="../../../../../../../:b:/g/personal/transparencia_ieeg_org_mx/EWfdGqfvk_pNksoPRy1bRHMBWZ3ey8r4lnqVIq4TuZB5Yg?e=ALo0Md" TargetMode="External"/><Relationship Id="rId122" Type="http://schemas.openxmlformats.org/officeDocument/2006/relationships/hyperlink" Target="../../../../../../../:b:/g/personal/transparencia_ieeg_org_mx/EREUe-pPHf9BvXPB29C0X8QBGVAVSLSttVa-hZ8HldoF3g?e=Ublqep" TargetMode="External"/><Relationship Id="rId143" Type="http://schemas.openxmlformats.org/officeDocument/2006/relationships/hyperlink" Target="../../../../../../../:b:/g/personal/transparencia_ieeg_org_mx/Ea2mnuxrlaRDntxaAYqBdMYBwNmak8heyfz7MMn9jRQIKA?e=3TUxlq" TargetMode="External"/><Relationship Id="rId148" Type="http://schemas.openxmlformats.org/officeDocument/2006/relationships/hyperlink" Target="../../../../../../../:b:/g/personal/transparencia_ieeg_org_mx/Ea2mnuxrlaRDntxaAYqBdMYBwNmak8heyfz7MMn9jRQIKA?e=3TUxlq" TargetMode="External"/><Relationship Id="rId164" Type="http://schemas.openxmlformats.org/officeDocument/2006/relationships/hyperlink" Target="../../../../../../../:b:/g/personal/transparencia_ieeg_org_mx/EYU9CjJ1XXtMo5CUeT7MGyIBorZe8qqXIY6mb4Lu0DrDRg?e=SiMdHu" TargetMode="External"/><Relationship Id="rId169" Type="http://schemas.openxmlformats.org/officeDocument/2006/relationships/hyperlink" Target="../../../../../../../:b:/g/personal/transparencia_ieeg_org_mx/ETwPC1xtvFlMhzU-KLNORUUBG-76xeDORtJza9Ek5TlnVg?e=v8Zqmc" TargetMode="External"/><Relationship Id="rId185" Type="http://schemas.openxmlformats.org/officeDocument/2006/relationships/hyperlink" Target="../../../../../../../:b:/g/personal/transparencia_ieeg_org_mx/EZy_-9OmmLtMpOmoe43arPgBnl5HCpXL2tehGEDhpI6Qsg?e=45gEb3" TargetMode="External"/><Relationship Id="rId4" Type="http://schemas.openxmlformats.org/officeDocument/2006/relationships/hyperlink" Target="../../../../../../../:b:/g/personal/transparencia_ieeg_org_mx/EbKZw98AfvBEgaYbGaQ5ua4BkYaMMl9c-FdBar2ZqTIbvA?e=oKmmX8" TargetMode="External"/><Relationship Id="rId9" Type="http://schemas.openxmlformats.org/officeDocument/2006/relationships/hyperlink" Target="../../../../../../../:b:/g/personal/transparencia_ieeg_org_mx/EX5eaYHicZFMgAFKYZy_SoMBzl7azvmR1ZqFBIo4VFDQjw?e=lYDIT6" TargetMode="External"/><Relationship Id="rId180" Type="http://schemas.openxmlformats.org/officeDocument/2006/relationships/hyperlink" Target="../../../../../../../:b:/g/personal/transparencia_ieeg_org_mx/EZy_-9OmmLtMpOmoe43arPgBnl5HCpXL2tehGEDhpI6Qsg?e=45gEb3" TargetMode="External"/><Relationship Id="rId26" Type="http://schemas.openxmlformats.org/officeDocument/2006/relationships/hyperlink" Target="../../../../../../../:b:/g/personal/transparencia_ieeg_org_mx/ERJNZFHkXhNMsoFqXkyfyGYBbAc0LynOs7DgOmWLGCZdhg?e=oZFhwS" TargetMode="External"/><Relationship Id="rId47" Type="http://schemas.openxmlformats.org/officeDocument/2006/relationships/hyperlink" Target="../../../../../../../:b:/g/personal/transparencia_ieeg_org_mx/EVr9sr0ewgFIoilknFrD9P8B4nTp__96JSWSUQWYGT4n4g?e=2MJgck" TargetMode="External"/><Relationship Id="rId68" Type="http://schemas.openxmlformats.org/officeDocument/2006/relationships/hyperlink" Target="../../../../../../../:b:/g/personal/transparencia_ieeg_org_mx/EbZKT3nxwFdJuW-RPOVhbXABwimuO3iZxDTWk_XpmNEppQ?e=C2J8cO" TargetMode="External"/><Relationship Id="rId89" Type="http://schemas.openxmlformats.org/officeDocument/2006/relationships/hyperlink" Target="../../../../../../../:b:/g/personal/transparencia_ieeg_org_mx/Ebn3N9nMcFJGgxepOmQO8e0BoJctV2egoM41FnQgVXSB8A?e=BuEnyF" TargetMode="External"/><Relationship Id="rId112" Type="http://schemas.openxmlformats.org/officeDocument/2006/relationships/hyperlink" Target="../../../../../../../:b:/g/personal/transparencia_ieeg_org_mx/EZHrVXRHqcxIhVxn2aLr7_wBWm-tJsDPCM46FWBeM_uO7A?e=nQGSar" TargetMode="External"/><Relationship Id="rId133" Type="http://schemas.openxmlformats.org/officeDocument/2006/relationships/hyperlink" Target="../../../../../../../:b:/g/personal/transparencia_ieeg_org_mx/EbadIMqAArBJlICykujrCxUB2KPSkwYKpn1gti-o40Xx-Q?e=44vuGf" TargetMode="External"/><Relationship Id="rId154" Type="http://schemas.openxmlformats.org/officeDocument/2006/relationships/hyperlink" Target="../../../../../../../:b:/g/personal/transparencia_ieeg_org_mx/EYU9CjJ1XXtMo5CUeT7MGyIBorZe8qqXIY6mb4Lu0DrDRg?e=SiMdHu" TargetMode="External"/><Relationship Id="rId175" Type="http://schemas.openxmlformats.org/officeDocument/2006/relationships/hyperlink" Target="../../../../../../../:b:/g/personal/transparencia_ieeg_org_mx/EZy_-9OmmLtMpOmoe43arPgBnl5HCpXL2tehGEDhpI6Qsg?e=45gEb3" TargetMode="External"/><Relationship Id="rId196" Type="http://schemas.openxmlformats.org/officeDocument/2006/relationships/hyperlink" Target="../../../../../../../:b:/g/personal/transparencia_ieeg_org_mx/EZj4LNMv2B5MupHmEU3quRcB0ZEsPQXdpRW393-XT9l0-g?e=u9SuYd" TargetMode="External"/><Relationship Id="rId16" Type="http://schemas.openxmlformats.org/officeDocument/2006/relationships/hyperlink" Target="../../../../../../../:b:/g/personal/transparencia_ieeg_org_mx/ERlzTqqE-ONHrd_VMnflo4wBBpSu2H5EfZyDri8sf0GoOQ?e=fwaNkW" TargetMode="External"/><Relationship Id="rId37" Type="http://schemas.openxmlformats.org/officeDocument/2006/relationships/hyperlink" Target="../../../../../../../:b:/g/personal/transparencia_ieeg_org_mx/EREUe-pPHf9BvXPB29C0X8QBGVAVSLSttVa-hZ8HldoF3g?e=Ublqep" TargetMode="External"/><Relationship Id="rId58" Type="http://schemas.openxmlformats.org/officeDocument/2006/relationships/hyperlink" Target="../../../../../../../:b:/g/personal/transparencia_ieeg_org_mx/EVYgovgp33hLp6DZTYqFpnABkeOuCpF2FV1trUSo0uewcw?e=RX0Hgv" TargetMode="External"/><Relationship Id="rId79" Type="http://schemas.openxmlformats.org/officeDocument/2006/relationships/hyperlink" Target="../../../../../../../:b:/g/personal/transparencia_ieeg_org_mx/EQfIwsDtwNdKhrs1Tf0UVaABdYRj7ub1nYdw9_yV3Ek8jA?e=1GXwaa" TargetMode="External"/><Relationship Id="rId102" Type="http://schemas.openxmlformats.org/officeDocument/2006/relationships/hyperlink" Target="../../../../../../../:b:/g/personal/transparencia_ieeg_org_mx/EZj4LNMv2B5MupHmEU3quRcB0ZEsPQXdpRW393-XT9l0-g?e=u9SuYd" TargetMode="External"/><Relationship Id="rId123" Type="http://schemas.openxmlformats.org/officeDocument/2006/relationships/hyperlink" Target="../../../../../../../:b:/g/personal/transparencia_ieeg_org_mx/EWl8p_MLyjJMkyFBFo5UJpAB8MMz8e0ji-i6hym5AGOhnQ?e=ostTFC" TargetMode="External"/><Relationship Id="rId144" Type="http://schemas.openxmlformats.org/officeDocument/2006/relationships/hyperlink" Target="../../../../../../../:b:/g/personal/transparencia_ieeg_org_mx/Ea2mnuxrlaRDntxaAYqBdMYBwNmak8heyfz7MMn9jRQIKA?e=3TUxlq" TargetMode="External"/><Relationship Id="rId90" Type="http://schemas.openxmlformats.org/officeDocument/2006/relationships/hyperlink" Target="../../../../../../../:b:/g/personal/transparencia_ieeg_org_mx/EQobpERMdNREjfGuRsysKdMBUHH0jMLOiNAY1HZHsxqz2w?e=wgqDHX" TargetMode="External"/><Relationship Id="rId165" Type="http://schemas.openxmlformats.org/officeDocument/2006/relationships/hyperlink" Target="../../../../../../../:b:/g/personal/transparencia_ieeg_org_mx/EYU9CjJ1XXtMo5CUeT7MGyIBorZe8qqXIY6mb4Lu0DrDRg?e=SiMdHu" TargetMode="External"/><Relationship Id="rId186" Type="http://schemas.openxmlformats.org/officeDocument/2006/relationships/hyperlink" Target="../../../../../../../:b:/g/personal/transparencia_ieeg_org_mx/EZj4LNMv2B5MupHmEU3quRcB0ZEsPQXdpRW393-XT9l0-g?e=u9SuYd" TargetMode="External"/><Relationship Id="rId27" Type="http://schemas.openxmlformats.org/officeDocument/2006/relationships/hyperlink" Target="../../../../../../../:b:/g/personal/transparencia_ieeg_org_mx/EYu0PK8s2-dDoNfMwNw7SEoBPcT0idHvyZLoA8AKuImz9A?e=wj8oar" TargetMode="External"/><Relationship Id="rId48" Type="http://schemas.openxmlformats.org/officeDocument/2006/relationships/hyperlink" Target="../../../../../../../:b:/g/personal/transparencia_ieeg_org_mx/EXQjyGQFVSRJkFB_IQuZ7_UBPVktBSxCFd0adRBnVvk6Hw?e=v6G9zJ" TargetMode="External"/><Relationship Id="rId69" Type="http://schemas.openxmlformats.org/officeDocument/2006/relationships/hyperlink" Target="../../../../../../../:b:/g/personal/transparencia_ieeg_org_mx/EWBs7eRaYe9CgBPH3e8YBLYBdI1ALiyADfWTfo6XK47QlQ?e=oqdeqC" TargetMode="External"/><Relationship Id="rId113" Type="http://schemas.openxmlformats.org/officeDocument/2006/relationships/hyperlink" Target="../../../../../../../:b:/g/personal/transparencia_ieeg_org_mx/EZHrVXRHqcxIhVxn2aLr7_wBWm-tJsDPCM46FWBeM_uO7A?e=nQGSar" TargetMode="External"/><Relationship Id="rId134" Type="http://schemas.openxmlformats.org/officeDocument/2006/relationships/hyperlink" Target="../../../../../../../:b:/g/personal/transparencia_ieeg_org_mx/Ea2mnuxrlaRDntxaAYqBdMYBwNmak8heyfz7MMn9jRQIKA?e=3TUxlq" TargetMode="External"/><Relationship Id="rId80" Type="http://schemas.openxmlformats.org/officeDocument/2006/relationships/hyperlink" Target="../../../../../../../:b:/g/personal/transparencia_ieeg_org_mx/EX7ZBooVTM1PuJi8eXu6IR0BsaFD-eTY2vjgOeU6IHKJxA?e=aWE0cp" TargetMode="External"/><Relationship Id="rId155" Type="http://schemas.openxmlformats.org/officeDocument/2006/relationships/hyperlink" Target="../../../../../../../:b:/g/personal/transparencia_ieeg_org_mx/EYU9CjJ1XXtMo5CUeT7MGyIBorZe8qqXIY6mb4Lu0DrDRg?e=SiMdHu" TargetMode="External"/><Relationship Id="rId176" Type="http://schemas.openxmlformats.org/officeDocument/2006/relationships/hyperlink" Target="../../../../../../../:b:/g/personal/transparencia_ieeg_org_mx/EZy_-9OmmLtMpOmoe43arPgBnl5HCpXL2tehGEDhpI6Qsg?e=45gEb3" TargetMode="External"/><Relationship Id="rId197" Type="http://schemas.openxmlformats.org/officeDocument/2006/relationships/hyperlink" Target="../../../../../../../:b:/g/personal/transparencia_ieeg_org_mx/EZj4LNMv2B5MupHmEU3quRcB0ZEsPQXdpRW393-XT9l0-g?e=u9SuYd" TargetMode="External"/><Relationship Id="rId17" Type="http://schemas.openxmlformats.org/officeDocument/2006/relationships/hyperlink" Target="../../../../../../../:b:/g/personal/transparencia_ieeg_org_mx/EaoMBqnvT-RGrHWgUAE4rQgBPy3O9fRQeS9QynhIiNLQ-w?e=M1ykEw" TargetMode="External"/><Relationship Id="rId38" Type="http://schemas.openxmlformats.org/officeDocument/2006/relationships/hyperlink" Target="../../../../../../../:b:/g/personal/transparencia_ieeg_org_mx/Ee0ZJPu8j75AvjHqWlq6xkUBX5DeRPwADmp0wN8lf4ivzg?e=6gpura" TargetMode="External"/><Relationship Id="rId59" Type="http://schemas.openxmlformats.org/officeDocument/2006/relationships/hyperlink" Target="../../../../../../../:b:/g/personal/transparencia_ieeg_org_mx/EZUC5dkwyzVGkZuRFBoa25cBmV4zC6AsFLRLufL1o984AQ?e=Rey8ar" TargetMode="External"/><Relationship Id="rId103" Type="http://schemas.openxmlformats.org/officeDocument/2006/relationships/hyperlink" Target="../../../../../../../:b:/g/personal/transparencia_ieeg_org_mx/EZj4LNMv2B5MupHmEU3quRcB0ZEsPQXdpRW393-XT9l0-g?e=u9SuYd" TargetMode="External"/><Relationship Id="rId124" Type="http://schemas.openxmlformats.org/officeDocument/2006/relationships/hyperlink" Target="../../../../../../../:b:/g/personal/transparencia_ieeg_org_mx/EWl8p_MLyjJMkyFBFo5UJpAB8MMz8e0ji-i6hym5AGOhnQ?e=ostTFC" TargetMode="External"/><Relationship Id="rId70" Type="http://schemas.openxmlformats.org/officeDocument/2006/relationships/hyperlink" Target="../../../../../../../:b:/g/personal/transparencia_ieeg_org_mx/EbadIMqAArBJlICykujrCxUB2KPSkwYKpn1gti-o40Xx-Q?e=44vuGf" TargetMode="External"/><Relationship Id="rId91" Type="http://schemas.openxmlformats.org/officeDocument/2006/relationships/hyperlink" Target="../../../../../../../:b:/g/personal/transparencia_ieeg_org_mx/EbIY-8Uo5ypGqYtdVj6Q0rYB9LteHwsRLiO7fXn5071-kA?e=xaBzTT" TargetMode="External"/><Relationship Id="rId145" Type="http://schemas.openxmlformats.org/officeDocument/2006/relationships/hyperlink" Target="../../../../../../../:b:/g/personal/transparencia_ieeg_org_mx/Ea2mnuxrlaRDntxaAYqBdMYBwNmak8heyfz7MMn9jRQIKA?e=3TUxlq" TargetMode="External"/><Relationship Id="rId166" Type="http://schemas.openxmlformats.org/officeDocument/2006/relationships/hyperlink" Target="../../../../../../../:b:/g/personal/transparencia_ieeg_org_mx/EYU9CjJ1XXtMo5CUeT7MGyIBorZe8qqXIY6mb4Lu0DrDRg?e=SiMdHu" TargetMode="External"/><Relationship Id="rId187" Type="http://schemas.openxmlformats.org/officeDocument/2006/relationships/hyperlink" Target="../../../../../../../:b:/g/personal/transparencia_ieeg_org_mx/EZj4LNMv2B5MupHmEU3quRcB0ZEsPQXdpRW393-XT9l0-g?e=u9SuYd" TargetMode="External"/><Relationship Id="rId1" Type="http://schemas.openxmlformats.org/officeDocument/2006/relationships/hyperlink" Target="../../../../../../../:b:/g/personal/transparencia_ieeg_org_mx/EUaeaIGwizNCt7nY6hv2CcEBdE8bAidAYFU7rAo4COwcDQ?e=vZOfqu" TargetMode="External"/><Relationship Id="rId28" Type="http://schemas.openxmlformats.org/officeDocument/2006/relationships/hyperlink" Target="../../../../../../../:b:/g/personal/transparencia_ieeg_org_mx/EWYxXJXWiT9OhZ5NsNDweCgBTMUnOZpTS7ex7c2tEYB3lg?e=UUKxLS" TargetMode="External"/><Relationship Id="rId49" Type="http://schemas.openxmlformats.org/officeDocument/2006/relationships/hyperlink" Target="../../../../../../../:b:/g/personal/transparencia_ieeg_org_mx/EQn7xQWG0CNEqZyHu_XDHxABm4_6LTdNZc70LvW113i9xw?e=wvne9c" TargetMode="External"/><Relationship Id="rId114" Type="http://schemas.openxmlformats.org/officeDocument/2006/relationships/hyperlink" Target="../../../../../../../:b:/g/personal/transparencia_ieeg_org_mx/ERNvnmoWY3xDige5DbnkeJEBaWQYdx1fMVpIwuji6moKfg?e=q07qAp" TargetMode="External"/><Relationship Id="rId60" Type="http://schemas.openxmlformats.org/officeDocument/2006/relationships/hyperlink" Target="../../../../../../../:b:/g/personal/transparencia_ieeg_org_mx/Ed9uydWzcY5DukEBnCXl1E4Boh2t3MX2UQpAaLGCywn-xQ?e=7f1XWV" TargetMode="External"/><Relationship Id="rId81" Type="http://schemas.openxmlformats.org/officeDocument/2006/relationships/hyperlink" Target="../../../../../../../:b:/g/personal/transparencia_ieeg_org_mx/EchP6Urdbx1JqY7XZ9V12wABCUv39cfzU-H36j78XCqmmQ?e=oFwGa4" TargetMode="External"/><Relationship Id="rId135" Type="http://schemas.openxmlformats.org/officeDocument/2006/relationships/hyperlink" Target="../../../../../../../:b:/g/personal/transparencia_ieeg_org_mx/Ea2mnuxrlaRDntxaAYqBdMYBwNmak8heyfz7MMn9jRQIKA?e=3TUxlq" TargetMode="External"/><Relationship Id="rId156" Type="http://schemas.openxmlformats.org/officeDocument/2006/relationships/hyperlink" Target="../../../../../../../:b:/g/personal/transparencia_ieeg_org_mx/EYU9CjJ1XXtMo5CUeT7MGyIBorZe8qqXIY6mb4Lu0DrDRg?e=SiMdHu" TargetMode="External"/><Relationship Id="rId177" Type="http://schemas.openxmlformats.org/officeDocument/2006/relationships/hyperlink" Target="../../../../../../../:b:/g/personal/transparencia_ieeg_org_mx/EZy_-9OmmLtMpOmoe43arPgBnl5HCpXL2tehGEDhpI6Qsg?e=45gEb3" TargetMode="External"/><Relationship Id="rId198" Type="http://schemas.openxmlformats.org/officeDocument/2006/relationships/hyperlink" Target="../../../../../../../:b:/g/personal/transparencia_ieeg_org_mx/EZj4LNMv2B5MupHmEU3quRcB0ZEsPQXdpRW393-XT9l0-g?e=u9SuYd" TargetMode="External"/><Relationship Id="rId18" Type="http://schemas.openxmlformats.org/officeDocument/2006/relationships/hyperlink" Target="../../../../../../../:b:/g/personal/transparencia_ieeg_org_mx/EUncuHKL3jZKhX4mC6fUGPwBgep_SkQpG-h_pkVFaQNyTw?e=pxyxOS" TargetMode="External"/><Relationship Id="rId39" Type="http://schemas.openxmlformats.org/officeDocument/2006/relationships/hyperlink" Target="../../../../../../../:b:/g/personal/transparencia_ieeg_org_mx/EfjP55yzse1Bq4q4ffWkK5ABA8laZ6MRDqNcHpUOEy70zg?e=P8WdT1" TargetMode="External"/><Relationship Id="rId50" Type="http://schemas.openxmlformats.org/officeDocument/2006/relationships/hyperlink" Target="../../../../../../../:b:/g/personal/transparencia_ieeg_org_mx/ER8OvGJzIQJDvHhTbroY97kBScuXJ8aP7cgWgfQFggT2SA?e=F8eWcx" TargetMode="External"/><Relationship Id="rId104" Type="http://schemas.openxmlformats.org/officeDocument/2006/relationships/hyperlink" Target="../../../../../../../:b:/g/personal/transparencia_ieeg_org_mx/EcjKyD3dEbVIu4fWR2CKTiEBLFPfXhIviWuUGnn87Huvfw?e=BRXa2t" TargetMode="External"/><Relationship Id="rId125" Type="http://schemas.openxmlformats.org/officeDocument/2006/relationships/hyperlink" Target="../../../../../../../:b:/g/personal/transparencia_ieeg_org_mx/EbZKT3nxwFdJuW-RPOVhbXABwimuO3iZxDTWk_XpmNEppQ?e=C2J8cO" TargetMode="External"/><Relationship Id="rId146" Type="http://schemas.openxmlformats.org/officeDocument/2006/relationships/hyperlink" Target="../../../../../../../:b:/g/personal/transparencia_ieeg_org_mx/Ea2mnuxrlaRDntxaAYqBdMYBwNmak8heyfz7MMn9jRQIKA?e=3TUxlq" TargetMode="External"/><Relationship Id="rId167" Type="http://schemas.openxmlformats.org/officeDocument/2006/relationships/hyperlink" Target="../../../../../../../:b:/g/personal/transparencia_ieeg_org_mx/EYU9CjJ1XXtMo5CUeT7MGyIBorZe8qqXIY6mb4Lu0DrDRg?e=SiMdHu" TargetMode="External"/><Relationship Id="rId188" Type="http://schemas.openxmlformats.org/officeDocument/2006/relationships/hyperlink" Target="../../../../../../../:b:/g/personal/transparencia_ieeg_org_mx/EZj4LNMv2B5MupHmEU3quRcB0ZEsPQXdpRW393-XT9l0-g?e=u9SuY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05"/>
  <sheetViews>
    <sheetView tabSelected="1" topLeftCell="I178" workbookViewId="0">
      <selection activeCell="J203" sqref="J20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62.7109375" bestFit="1" customWidth="1"/>
    <col min="7" max="7" width="33.85546875" bestFit="1" customWidth="1"/>
    <col min="8" max="8" width="111.5703125" bestFit="1" customWidth="1"/>
    <col min="9" max="9" width="89.5703125" bestFit="1" customWidth="1"/>
    <col min="10" max="10" width="95" bestFit="1" customWidth="1"/>
    <col min="11" max="11" width="95.710937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9</v>
      </c>
      <c r="E4" t="s">
        <v>9</v>
      </c>
      <c r="F4" t="s">
        <v>9</v>
      </c>
      <c r="G4" t="s">
        <v>9</v>
      </c>
      <c r="H4" t="s">
        <v>7</v>
      </c>
      <c r="I4" t="s">
        <v>9</v>
      </c>
      <c r="J4" t="s">
        <v>10</v>
      </c>
      <c r="K4" t="s">
        <v>11</v>
      </c>
      <c r="L4" t="s">
        <v>7</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5" t="s">
        <v>28</v>
      </c>
      <c r="B6" s="6"/>
      <c r="C6" s="6"/>
      <c r="D6" s="6"/>
      <c r="E6" s="6"/>
      <c r="F6" s="6"/>
      <c r="G6" s="6"/>
      <c r="H6" s="6"/>
      <c r="I6" s="6"/>
      <c r="J6" s="6"/>
      <c r="K6" s="6"/>
      <c r="L6" s="6"/>
      <c r="M6" s="6"/>
      <c r="N6" s="6"/>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45" x14ac:dyDescent="0.25">
      <c r="A8">
        <v>2025</v>
      </c>
      <c r="B8" s="2">
        <v>45839</v>
      </c>
      <c r="C8" s="2">
        <v>45930</v>
      </c>
      <c r="D8" t="s">
        <v>43</v>
      </c>
      <c r="E8" t="s">
        <v>44</v>
      </c>
      <c r="F8" t="s">
        <v>45</v>
      </c>
      <c r="G8" t="s">
        <v>43</v>
      </c>
      <c r="H8" t="s">
        <v>46</v>
      </c>
      <c r="I8" t="s">
        <v>47</v>
      </c>
      <c r="J8" s="3" t="str">
        <f>HYPERLINK("https://ieeg-my.sharepoint.com/:b:/g/personal/transparencia_ieeg_org_mx/EUaeaIGwizNCt7nY6hv2CcEBdE8bAidAYFU7rAo4COwcDQ?e=vZOfqu")</f>
        <v>https://ieeg-my.sharepoint.com/:b:/g/personal/transparencia_ieeg_org_mx/EUaeaIGwizNCt7nY6hv2CcEBdE8bAidAYFU7rAo4COwcDQ?e=vZOfqu</v>
      </c>
      <c r="K8">
        <v>1</v>
      </c>
      <c r="L8" t="s">
        <v>48</v>
      </c>
      <c r="M8" s="2">
        <v>45931</v>
      </c>
    </row>
    <row r="9" spans="1:14" ht="45" x14ac:dyDescent="0.25">
      <c r="A9">
        <v>2025</v>
      </c>
      <c r="B9" s="2">
        <v>45839</v>
      </c>
      <c r="C9" s="2">
        <v>45930</v>
      </c>
      <c r="D9" t="s">
        <v>43</v>
      </c>
      <c r="E9" t="s">
        <v>44</v>
      </c>
      <c r="F9" t="s">
        <v>45</v>
      </c>
      <c r="G9" t="s">
        <v>43</v>
      </c>
      <c r="H9" t="s">
        <v>46</v>
      </c>
      <c r="I9" t="s">
        <v>47</v>
      </c>
      <c r="J9" s="3" t="str">
        <f>HYPERLINK("https://ieeg-my.sharepoint.com/:b:/g/personal/transparencia_ieeg_org_mx/EUaeaIGwizNCt7nY6hv2CcEBdE8bAidAYFU7rAo4COwcDQ?e=vZOfqu")</f>
        <v>https://ieeg-my.sharepoint.com/:b:/g/personal/transparencia_ieeg_org_mx/EUaeaIGwizNCt7nY6hv2CcEBdE8bAidAYFU7rAo4COwcDQ?e=vZOfqu</v>
      </c>
      <c r="K9">
        <v>1</v>
      </c>
      <c r="L9" t="s">
        <v>48</v>
      </c>
      <c r="M9" s="2">
        <v>45931</v>
      </c>
    </row>
    <row r="10" spans="1:14" ht="45" x14ac:dyDescent="0.25">
      <c r="A10">
        <v>2025</v>
      </c>
      <c r="B10" s="2">
        <v>45839</v>
      </c>
      <c r="C10" s="2">
        <v>45930</v>
      </c>
      <c r="D10" t="s">
        <v>43</v>
      </c>
      <c r="E10" t="s">
        <v>44</v>
      </c>
      <c r="F10" t="s">
        <v>49</v>
      </c>
      <c r="G10" t="s">
        <v>43</v>
      </c>
      <c r="H10" t="s">
        <v>46</v>
      </c>
      <c r="I10" t="s">
        <v>47</v>
      </c>
      <c r="J10" s="3" t="str">
        <f>HYPERLINK("https://ieeg-my.sharepoint.com/:b:/g/personal/transparencia_ieeg_org_mx/EUaeaIGwizNCt7nY6hv2CcEBdE8bAidAYFU7rAo4COwcDQ?e=vZOfqu")</f>
        <v>https://ieeg-my.sharepoint.com/:b:/g/personal/transparencia_ieeg_org_mx/EUaeaIGwizNCt7nY6hv2CcEBdE8bAidAYFU7rAo4COwcDQ?e=vZOfqu</v>
      </c>
      <c r="K10">
        <v>1</v>
      </c>
      <c r="L10" t="s">
        <v>48</v>
      </c>
      <c r="M10" s="2">
        <v>45931</v>
      </c>
    </row>
    <row r="11" spans="1:14" ht="45" x14ac:dyDescent="0.25">
      <c r="A11">
        <v>2025</v>
      </c>
      <c r="B11" s="2">
        <v>45839</v>
      </c>
      <c r="C11" s="2">
        <v>45930</v>
      </c>
      <c r="D11" t="s">
        <v>43</v>
      </c>
      <c r="E11" t="s">
        <v>44</v>
      </c>
      <c r="F11" t="s">
        <v>49</v>
      </c>
      <c r="G11" t="s">
        <v>43</v>
      </c>
      <c r="H11" t="s">
        <v>46</v>
      </c>
      <c r="I11" t="s">
        <v>47</v>
      </c>
      <c r="J11" s="3" t="str">
        <f>HYPERLINK("https://ieeg-my.sharepoint.com/:b:/g/personal/transparencia_ieeg_org_mx/EUaeaIGwizNCt7nY6hv2CcEBdE8bAidAYFU7rAo4COwcDQ?e=vZOfqu")</f>
        <v>https://ieeg-my.sharepoint.com/:b:/g/personal/transparencia_ieeg_org_mx/EUaeaIGwizNCt7nY6hv2CcEBdE8bAidAYFU7rAo4COwcDQ?e=vZOfqu</v>
      </c>
      <c r="K11">
        <v>1</v>
      </c>
      <c r="L11" t="s">
        <v>48</v>
      </c>
      <c r="M11" s="2">
        <v>45931</v>
      </c>
    </row>
    <row r="12" spans="1:14" x14ac:dyDescent="0.25">
      <c r="A12">
        <v>2025</v>
      </c>
      <c r="B12" s="2">
        <v>45839</v>
      </c>
      <c r="C12" s="2">
        <v>45930</v>
      </c>
      <c r="D12" t="s">
        <v>48</v>
      </c>
      <c r="E12" t="s">
        <v>50</v>
      </c>
      <c r="F12" t="s">
        <v>51</v>
      </c>
      <c r="G12" t="s">
        <v>52</v>
      </c>
      <c r="H12" t="s">
        <v>46</v>
      </c>
      <c r="I12" t="s">
        <v>53</v>
      </c>
      <c r="J12" s="3" t="str">
        <f>HYPERLINK("https://ieeg-my.sharepoint.com/:b:/g/personal/transparencia_ieeg_org_mx/EcjKyD3dEbVIu4fWR2CKTiEBLFPfXhIviWuUGnn87Huvfw?e=BRXa2t")</f>
        <v>https://ieeg-my.sharepoint.com/:b:/g/personal/transparencia_ieeg_org_mx/EcjKyD3dEbVIu4fWR2CKTiEBLFPfXhIviWuUGnn87Huvfw?e=BRXa2t</v>
      </c>
      <c r="K12">
        <v>1</v>
      </c>
      <c r="L12" t="s">
        <v>48</v>
      </c>
      <c r="M12" s="2">
        <v>45931</v>
      </c>
    </row>
    <row r="13" spans="1:14" x14ac:dyDescent="0.25">
      <c r="A13">
        <v>2025</v>
      </c>
      <c r="B13" s="2">
        <v>45839</v>
      </c>
      <c r="C13" s="2">
        <v>45930</v>
      </c>
      <c r="D13" t="s">
        <v>48</v>
      </c>
      <c r="E13" t="s">
        <v>50</v>
      </c>
      <c r="F13" t="s">
        <v>54</v>
      </c>
      <c r="G13" t="s">
        <v>55</v>
      </c>
      <c r="H13" t="s">
        <v>46</v>
      </c>
      <c r="I13" t="s">
        <v>56</v>
      </c>
      <c r="J13" s="3" t="str">
        <f>HYPERLINK("https://ieeg-my.sharepoint.com/:b:/g/personal/transparencia_ieeg_org_mx/EcpJN7HBGllNjak6KgSMNEIBuI_JsnK9_L36YJUGVSIrtw?e=jxH8dR")</f>
        <v>https://ieeg-my.sharepoint.com/:b:/g/personal/transparencia_ieeg_org_mx/EcpJN7HBGllNjak6KgSMNEIBuI_JsnK9_L36YJUGVSIrtw?e=jxH8dR</v>
      </c>
      <c r="K13">
        <v>1</v>
      </c>
      <c r="L13" t="s">
        <v>48</v>
      </c>
      <c r="M13" s="2">
        <v>45931</v>
      </c>
    </row>
    <row r="14" spans="1:14" x14ac:dyDescent="0.25">
      <c r="A14">
        <v>2025</v>
      </c>
      <c r="B14" s="2">
        <v>45839</v>
      </c>
      <c r="C14" s="2">
        <v>45930</v>
      </c>
      <c r="D14" t="s">
        <v>48</v>
      </c>
      <c r="E14" t="s">
        <v>50</v>
      </c>
      <c r="F14" t="s">
        <v>57</v>
      </c>
      <c r="G14" t="s">
        <v>55</v>
      </c>
      <c r="H14" t="s">
        <v>46</v>
      </c>
      <c r="I14" t="s">
        <v>58</v>
      </c>
      <c r="J14" s="3" t="str">
        <f>HYPERLINK("https://ieeg-my.sharepoint.com/:b:/g/personal/transparencia_ieeg_org_mx/EXDxEFhWOdFOuMP8JBwmUaQBoPpEw39utFqFCDb2lqan_w?e=0CHcj6")</f>
        <v>https://ieeg-my.sharepoint.com/:b:/g/personal/transparencia_ieeg_org_mx/EXDxEFhWOdFOuMP8JBwmUaQBoPpEw39utFqFCDb2lqan_w?e=0CHcj6</v>
      </c>
      <c r="K14">
        <v>1</v>
      </c>
      <c r="L14" t="s">
        <v>48</v>
      </c>
      <c r="M14" s="2">
        <v>45931</v>
      </c>
    </row>
    <row r="15" spans="1:14" x14ac:dyDescent="0.25">
      <c r="A15">
        <v>2025</v>
      </c>
      <c r="B15" s="2">
        <v>45839</v>
      </c>
      <c r="C15" s="2">
        <v>45930</v>
      </c>
      <c r="D15" t="s">
        <v>48</v>
      </c>
      <c r="E15" t="s">
        <v>50</v>
      </c>
      <c r="F15" t="s">
        <v>59</v>
      </c>
      <c r="G15" t="s">
        <v>52</v>
      </c>
      <c r="H15" t="s">
        <v>46</v>
      </c>
      <c r="I15" t="s">
        <v>60</v>
      </c>
      <c r="J15" s="3" t="str">
        <f>HYPERLINK("https://ieeg-my.sharepoint.com/:b:/g/personal/transparencia_ieeg_org_mx/EbKZw98AfvBEgaYbGaQ5ua4BkYaMMl9c-FdBar2ZqTIbvA?e=oKmmX8")</f>
        <v>https://ieeg-my.sharepoint.com/:b:/g/personal/transparencia_ieeg_org_mx/EbKZw98AfvBEgaYbGaQ5ua4BkYaMMl9c-FdBar2ZqTIbvA?e=oKmmX8</v>
      </c>
      <c r="K15">
        <v>1</v>
      </c>
      <c r="L15" t="s">
        <v>48</v>
      </c>
      <c r="M15" s="2">
        <v>45931</v>
      </c>
    </row>
    <row r="16" spans="1:14" x14ac:dyDescent="0.25">
      <c r="A16">
        <v>2025</v>
      </c>
      <c r="B16" s="2">
        <v>45839</v>
      </c>
      <c r="C16" s="2">
        <v>45930</v>
      </c>
      <c r="D16" t="s">
        <v>61</v>
      </c>
      <c r="E16" t="s">
        <v>50</v>
      </c>
      <c r="F16" t="s">
        <v>50</v>
      </c>
      <c r="G16" t="s">
        <v>61</v>
      </c>
      <c r="H16" t="s">
        <v>46</v>
      </c>
      <c r="I16" t="s">
        <v>62</v>
      </c>
      <c r="J16" s="3" t="str">
        <f>HYPERLINK("https://ieeg-my.sharepoint.com/:b:/g/personal/transparencia_ieeg_org_mx/EaVY4orVGQdCkVqdh481DFEBSRsozxx3SGhl6uqmpp8iBA?e=ZKbVmI")</f>
        <v>https://ieeg-my.sharepoint.com/:b:/g/personal/transparencia_ieeg_org_mx/EaVY4orVGQdCkVqdh481DFEBSRsozxx3SGhl6uqmpp8iBA?e=ZKbVmI</v>
      </c>
      <c r="K16">
        <v>1</v>
      </c>
      <c r="L16" t="s">
        <v>48</v>
      </c>
      <c r="M16" s="2">
        <v>45931</v>
      </c>
    </row>
    <row r="17" spans="1:13" x14ac:dyDescent="0.25">
      <c r="A17">
        <v>2025</v>
      </c>
      <c r="B17" s="2">
        <v>45839</v>
      </c>
      <c r="C17" s="2">
        <v>45930</v>
      </c>
      <c r="D17" t="s">
        <v>63</v>
      </c>
      <c r="E17" t="s">
        <v>50</v>
      </c>
      <c r="F17" t="s">
        <v>50</v>
      </c>
      <c r="G17" t="s">
        <v>63</v>
      </c>
      <c r="H17" t="s">
        <v>46</v>
      </c>
      <c r="I17" t="s">
        <v>64</v>
      </c>
      <c r="J17" s="3" t="str">
        <f>HYPERLINK("https://ieeg-my.sharepoint.com/:b:/g/personal/transparencia_ieeg_org_mx/EVCxh2oqTgpFq9tSqg52rAABsDhOvMFbPEcmvpJjf3hCGg?e=ZbjRQ0")</f>
        <v>https://ieeg-my.sharepoint.com/:b:/g/personal/transparencia_ieeg_org_mx/EVCxh2oqTgpFq9tSqg52rAABsDhOvMFbPEcmvpJjf3hCGg?e=ZbjRQ0</v>
      </c>
      <c r="K17">
        <v>1</v>
      </c>
      <c r="L17" t="s">
        <v>48</v>
      </c>
      <c r="M17" s="2">
        <v>45931</v>
      </c>
    </row>
    <row r="18" spans="1:13" x14ac:dyDescent="0.25">
      <c r="A18">
        <v>2025</v>
      </c>
      <c r="B18" s="2">
        <v>45839</v>
      </c>
      <c r="C18" s="2">
        <v>45930</v>
      </c>
      <c r="D18" t="s">
        <v>43</v>
      </c>
      <c r="E18" t="s">
        <v>50</v>
      </c>
      <c r="F18" t="s">
        <v>50</v>
      </c>
      <c r="G18" t="s">
        <v>43</v>
      </c>
      <c r="H18" t="s">
        <v>46</v>
      </c>
      <c r="I18" t="s">
        <v>65</v>
      </c>
      <c r="J18" s="3" t="str">
        <f>HYPERLINK("https://ieeg-my.sharepoint.com/:b:/g/personal/transparencia_ieeg_org_mx/EfBT39ldmx9Ajvg6CzsXYVcBXHisDulmXB547qbeLzIdVg?e=3TaDL3")</f>
        <v>https://ieeg-my.sharepoint.com/:b:/g/personal/transparencia_ieeg_org_mx/EfBT39ldmx9Ajvg6CzsXYVcBXHisDulmXB547qbeLzIdVg?e=3TaDL3</v>
      </c>
      <c r="K18">
        <v>1</v>
      </c>
      <c r="L18" t="s">
        <v>48</v>
      </c>
      <c r="M18" s="2">
        <v>45931</v>
      </c>
    </row>
    <row r="19" spans="1:13" x14ac:dyDescent="0.25">
      <c r="A19">
        <v>2025</v>
      </c>
      <c r="B19" s="2">
        <v>45839</v>
      </c>
      <c r="C19" s="2">
        <v>45930</v>
      </c>
      <c r="D19" t="s">
        <v>48</v>
      </c>
      <c r="E19" t="s">
        <v>50</v>
      </c>
      <c r="F19" t="s">
        <v>50</v>
      </c>
      <c r="G19" t="s">
        <v>52</v>
      </c>
      <c r="H19" t="s">
        <v>46</v>
      </c>
      <c r="I19" t="s">
        <v>66</v>
      </c>
      <c r="J19" s="3" t="str">
        <f>HYPERLINK("https://ieeg-my.sharepoint.com/:b:/g/personal/transparencia_ieeg_org_mx/EX8sjPwB7L1Lp3rS4Hy2x1cBXcbOpGh4biD6B9BVM3qX8w?e=kZzC7h")</f>
        <v>https://ieeg-my.sharepoint.com/:b:/g/personal/transparencia_ieeg_org_mx/EX8sjPwB7L1Lp3rS4Hy2x1cBXcbOpGh4biD6B9BVM3qX8w?e=kZzC7h</v>
      </c>
      <c r="K19">
        <v>1</v>
      </c>
      <c r="L19" t="s">
        <v>48</v>
      </c>
      <c r="M19" s="2">
        <v>45931</v>
      </c>
    </row>
    <row r="20" spans="1:13" x14ac:dyDescent="0.25">
      <c r="A20">
        <v>2025</v>
      </c>
      <c r="B20" s="2">
        <v>45839</v>
      </c>
      <c r="C20" s="2">
        <v>45930</v>
      </c>
      <c r="D20" t="s">
        <v>67</v>
      </c>
      <c r="E20" t="s">
        <v>50</v>
      </c>
      <c r="F20" t="s">
        <v>50</v>
      </c>
      <c r="G20" t="s">
        <v>67</v>
      </c>
      <c r="H20" t="s">
        <v>46</v>
      </c>
      <c r="I20" t="s">
        <v>68</v>
      </c>
      <c r="J20" s="3" t="str">
        <f>HYPERLINK("https://ieeg-my.sharepoint.com/:b:/g/personal/transparencia_ieeg_org_mx/EX5eaYHicZFMgAFKYZy_SoMBzl7azvmR1ZqFBIo4VFDQjw?e=lYDIT6")</f>
        <v>https://ieeg-my.sharepoint.com/:b:/g/personal/transparencia_ieeg_org_mx/EX5eaYHicZFMgAFKYZy_SoMBzl7azvmR1ZqFBIo4VFDQjw?e=lYDIT6</v>
      </c>
      <c r="K20">
        <v>1</v>
      </c>
      <c r="L20" t="s">
        <v>48</v>
      </c>
      <c r="M20" s="2">
        <v>45931</v>
      </c>
    </row>
    <row r="21" spans="1:13" x14ac:dyDescent="0.25">
      <c r="A21">
        <v>2025</v>
      </c>
      <c r="B21" s="2">
        <v>45839</v>
      </c>
      <c r="C21" s="2">
        <v>45930</v>
      </c>
      <c r="D21" t="s">
        <v>69</v>
      </c>
      <c r="E21" t="s">
        <v>50</v>
      </c>
      <c r="F21" t="s">
        <v>50</v>
      </c>
      <c r="G21" t="s">
        <v>69</v>
      </c>
      <c r="H21" t="s">
        <v>46</v>
      </c>
      <c r="I21" t="s">
        <v>70</v>
      </c>
      <c r="J21" s="3" t="str">
        <f>HYPERLINK("https://ieeg-my.sharepoint.com/:b:/g/personal/transparencia_ieeg_org_mx/EeZ5nynE0v9Io8c1s4VMlWgBUkQFLqd9zD67a3xbrQb2_Q?e=zsueiv")</f>
        <v>https://ieeg-my.sharepoint.com/:b:/g/personal/transparencia_ieeg_org_mx/EeZ5nynE0v9Io8c1s4VMlWgBUkQFLqd9zD67a3xbrQb2_Q?e=zsueiv</v>
      </c>
      <c r="K21">
        <v>1</v>
      </c>
      <c r="L21" t="s">
        <v>48</v>
      </c>
      <c r="M21" s="2">
        <v>45931</v>
      </c>
    </row>
    <row r="22" spans="1:13" x14ac:dyDescent="0.25">
      <c r="A22">
        <v>2025</v>
      </c>
      <c r="B22" s="2">
        <v>45839</v>
      </c>
      <c r="C22" s="2">
        <v>45930</v>
      </c>
      <c r="D22" t="s">
        <v>71</v>
      </c>
      <c r="E22" t="s">
        <v>50</v>
      </c>
      <c r="F22" t="s">
        <v>50</v>
      </c>
      <c r="G22" t="s">
        <v>72</v>
      </c>
      <c r="H22" t="s">
        <v>46</v>
      </c>
      <c r="I22" t="s">
        <v>73</v>
      </c>
      <c r="J22" s="3" t="str">
        <f>HYPERLINK("https://ieeg-my.sharepoint.com/:b:/g/personal/transparencia_ieeg_org_mx/EX8sjPwB7L1Lp3rS4Hy2x1cBXcbOpGh4biD6B9BVM3qX8w?e=AVGgZw")</f>
        <v>https://ieeg-my.sharepoint.com/:b:/g/personal/transparencia_ieeg_org_mx/EX8sjPwB7L1Lp3rS4Hy2x1cBXcbOpGh4biD6B9BVM3qX8w?e=AVGgZw</v>
      </c>
      <c r="K22">
        <v>1</v>
      </c>
      <c r="L22" t="s">
        <v>48</v>
      </c>
      <c r="M22" s="2">
        <v>45931</v>
      </c>
    </row>
    <row r="23" spans="1:13" x14ac:dyDescent="0.25">
      <c r="A23">
        <v>2025</v>
      </c>
      <c r="B23" s="2">
        <v>45839</v>
      </c>
      <c r="C23" s="2">
        <v>45930</v>
      </c>
      <c r="D23" t="s">
        <v>74</v>
      </c>
      <c r="E23" t="s">
        <v>50</v>
      </c>
      <c r="F23" t="s">
        <v>50</v>
      </c>
      <c r="G23" t="s">
        <v>74</v>
      </c>
      <c r="H23" t="s">
        <v>46</v>
      </c>
      <c r="I23" t="s">
        <v>75</v>
      </c>
      <c r="J23" s="3" t="str">
        <f>HYPERLINK("https://ieeg-my.sharepoint.com/:b:/g/personal/transparencia_ieeg_org_mx/EV18W5Fm3qRPjy7kVlKugvQBSKQnTmZ20NrpubITPMekaQ?e=AKLzFv")</f>
        <v>https://ieeg-my.sharepoint.com/:b:/g/personal/transparencia_ieeg_org_mx/EV18W5Fm3qRPjy7kVlKugvQBSKQnTmZ20NrpubITPMekaQ?e=AKLzFv</v>
      </c>
      <c r="K23">
        <v>1</v>
      </c>
      <c r="L23" t="s">
        <v>48</v>
      </c>
      <c r="M23" s="2">
        <v>45931</v>
      </c>
    </row>
    <row r="24" spans="1:13" x14ac:dyDescent="0.25">
      <c r="A24">
        <v>2025</v>
      </c>
      <c r="B24" s="2">
        <v>45839</v>
      </c>
      <c r="C24" s="2">
        <v>45930</v>
      </c>
      <c r="D24" t="s">
        <v>67</v>
      </c>
      <c r="E24" t="s">
        <v>50</v>
      </c>
      <c r="F24" t="s">
        <v>50</v>
      </c>
      <c r="G24" t="s">
        <v>76</v>
      </c>
      <c r="H24" t="s">
        <v>46</v>
      </c>
      <c r="I24" t="s">
        <v>77</v>
      </c>
      <c r="J24" s="3" t="str">
        <f>HYPERLINK("https://ieeg-my.sharepoint.com/:b:/g/personal/transparencia_ieeg_org_mx/EQU0fwQa-_BLtMOufaA2zQ4Bw1YptjDV-HcfronpstFyeA?e=X1qNfq")</f>
        <v>https://ieeg-my.sharepoint.com/:b:/g/personal/transparencia_ieeg_org_mx/EQU0fwQa-_BLtMOufaA2zQ4Bw1YptjDV-HcfronpstFyeA?e=X1qNfq</v>
      </c>
      <c r="K24">
        <v>1</v>
      </c>
      <c r="L24" t="s">
        <v>48</v>
      </c>
      <c r="M24" s="2">
        <v>45931</v>
      </c>
    </row>
    <row r="25" spans="1:13" x14ac:dyDescent="0.25">
      <c r="A25">
        <v>2025</v>
      </c>
      <c r="B25" s="2">
        <v>45839</v>
      </c>
      <c r="C25" s="2">
        <v>45930</v>
      </c>
      <c r="D25" t="s">
        <v>67</v>
      </c>
      <c r="E25" t="s">
        <v>78</v>
      </c>
      <c r="F25" t="s">
        <v>79</v>
      </c>
      <c r="G25" t="s">
        <v>67</v>
      </c>
      <c r="H25" t="s">
        <v>46</v>
      </c>
      <c r="I25" t="s">
        <v>80</v>
      </c>
      <c r="J25" s="3" t="str">
        <f>HYPERLINK("https://ieeg-my.sharepoint.com/:b:/g/personal/transparencia_ieeg_org_mx/EVjXrnqMcxVIro3IX50cmFQB9MWVLYeEUyGVBAI5QSyklg?e=me3Mvx")</f>
        <v>https://ieeg-my.sharepoint.com/:b:/g/personal/transparencia_ieeg_org_mx/EVjXrnqMcxVIro3IX50cmFQB9MWVLYeEUyGVBAI5QSyklg?e=me3Mvx</v>
      </c>
      <c r="K25">
        <v>1</v>
      </c>
      <c r="L25" t="s">
        <v>48</v>
      </c>
      <c r="M25" s="2">
        <v>45931</v>
      </c>
    </row>
    <row r="26" spans="1:13" ht="45" x14ac:dyDescent="0.25">
      <c r="A26">
        <v>2025</v>
      </c>
      <c r="B26" s="2">
        <v>45839</v>
      </c>
      <c r="C26" s="2">
        <v>45930</v>
      </c>
      <c r="D26" t="s">
        <v>67</v>
      </c>
      <c r="E26" t="s">
        <v>78</v>
      </c>
      <c r="F26" t="s">
        <v>79</v>
      </c>
      <c r="G26" t="s">
        <v>67</v>
      </c>
      <c r="H26" t="s">
        <v>46</v>
      </c>
      <c r="I26" t="s">
        <v>80</v>
      </c>
      <c r="J26" s="3" t="str">
        <f>HYPERLINK("https://ieeg-my.sharepoint.com/:b:/g/personal/transparencia_ieeg_org_mx/EVjXrnqMcxVIro3IX50cmFQB9MWVLYeEUyGVBAI5QSyklg?e=me3Mvx")</f>
        <v>https://ieeg-my.sharepoint.com/:b:/g/personal/transparencia_ieeg_org_mx/EVjXrnqMcxVIro3IX50cmFQB9MWVLYeEUyGVBAI5QSyklg?e=me3Mvx</v>
      </c>
      <c r="K26">
        <v>1</v>
      </c>
      <c r="L26" t="s">
        <v>48</v>
      </c>
      <c r="M26" s="2">
        <v>45931</v>
      </c>
    </row>
    <row r="27" spans="1:13" x14ac:dyDescent="0.25">
      <c r="A27">
        <v>2025</v>
      </c>
      <c r="B27" s="2">
        <v>45839</v>
      </c>
      <c r="C27" s="2">
        <v>45930</v>
      </c>
      <c r="D27" t="s">
        <v>43</v>
      </c>
      <c r="E27" t="s">
        <v>81</v>
      </c>
      <c r="F27" t="s">
        <v>82</v>
      </c>
      <c r="G27" t="s">
        <v>43</v>
      </c>
      <c r="H27" t="s">
        <v>46</v>
      </c>
      <c r="I27" t="s">
        <v>83</v>
      </c>
      <c r="J27" s="3" t="str">
        <f>HYPERLINK("https://ieeg-my.sharepoint.com/:b:/g/personal/transparencia_ieeg_org_mx/EXlXIJ7PhQVNs4U1ujAGa-YBEpb9nF4aFe6RhSBlasOizw?e=ftXWC1")</f>
        <v>https://ieeg-my.sharepoint.com/:b:/g/personal/transparencia_ieeg_org_mx/EXlXIJ7PhQVNs4U1ujAGa-YBEpb9nF4aFe6RhSBlasOizw?e=ftXWC1</v>
      </c>
      <c r="K27">
        <v>1</v>
      </c>
      <c r="L27" t="s">
        <v>48</v>
      </c>
      <c r="M27" s="2">
        <v>45931</v>
      </c>
    </row>
    <row r="28" spans="1:13" x14ac:dyDescent="0.25">
      <c r="A28">
        <v>2025</v>
      </c>
      <c r="B28" s="2">
        <v>45839</v>
      </c>
      <c r="C28" s="2">
        <v>45930</v>
      </c>
      <c r="D28" t="s">
        <v>43</v>
      </c>
      <c r="E28" t="s">
        <v>81</v>
      </c>
      <c r="F28" t="s">
        <v>84</v>
      </c>
      <c r="G28" t="s">
        <v>43</v>
      </c>
      <c r="H28" t="s">
        <v>46</v>
      </c>
      <c r="I28" t="s">
        <v>85</v>
      </c>
      <c r="J28" s="3" t="str">
        <f>HYPERLINK("https://ieeg-my.sharepoint.com/:b:/g/personal/transparencia_ieeg_org_mx/ERlzTqqE-ONHrd_VMnflo4wBBpSu2H5EfZyDri8sf0GoOQ?e=fwaNkW")</f>
        <v>https://ieeg-my.sharepoint.com/:b:/g/personal/transparencia_ieeg_org_mx/ERlzTqqE-ONHrd_VMnflo4wBBpSu2H5EfZyDri8sf0GoOQ?e=fwaNkW</v>
      </c>
      <c r="K28">
        <v>1</v>
      </c>
      <c r="L28" t="s">
        <v>48</v>
      </c>
      <c r="M28" s="2">
        <v>45931</v>
      </c>
    </row>
    <row r="29" spans="1:13" x14ac:dyDescent="0.25">
      <c r="A29">
        <v>2025</v>
      </c>
      <c r="B29" s="2">
        <v>45839</v>
      </c>
      <c r="C29" s="2">
        <v>45930</v>
      </c>
      <c r="D29" t="s">
        <v>43</v>
      </c>
      <c r="E29" t="s">
        <v>81</v>
      </c>
      <c r="F29" t="s">
        <v>86</v>
      </c>
      <c r="G29" t="s">
        <v>43</v>
      </c>
      <c r="H29" t="s">
        <v>46</v>
      </c>
      <c r="I29" t="s">
        <v>87</v>
      </c>
      <c r="J29" s="3" t="str">
        <f>HYPERLINK("https://ieeg-my.sharepoint.com/:b:/g/personal/transparencia_ieeg_org_mx/EaoMBqnvT-RGrHWgUAE4rQgBPy3O9fRQeS9QynhIiNLQ-w?e=M1ykEw")</f>
        <v>https://ieeg-my.sharepoint.com/:b:/g/personal/transparencia_ieeg_org_mx/EaoMBqnvT-RGrHWgUAE4rQgBPy3O9fRQeS9QynhIiNLQ-w?e=M1ykEw</v>
      </c>
      <c r="K29">
        <v>1</v>
      </c>
      <c r="L29" t="s">
        <v>48</v>
      </c>
      <c r="M29" s="2">
        <v>45931</v>
      </c>
    </row>
    <row r="30" spans="1:13" x14ac:dyDescent="0.25">
      <c r="A30">
        <v>2025</v>
      </c>
      <c r="B30" s="2">
        <v>45839</v>
      </c>
      <c r="C30" s="2">
        <v>45930</v>
      </c>
      <c r="D30" t="s">
        <v>43</v>
      </c>
      <c r="E30" t="s">
        <v>81</v>
      </c>
      <c r="F30" t="s">
        <v>88</v>
      </c>
      <c r="G30" t="s">
        <v>43</v>
      </c>
      <c r="H30" t="s">
        <v>46</v>
      </c>
      <c r="I30" t="s">
        <v>89</v>
      </c>
      <c r="J30" s="3" t="str">
        <f>HYPERLINK("https://ieeg-my.sharepoint.com/:b:/g/personal/transparencia_ieeg_org_mx/EUncuHKL3jZKhX4mC6fUGPwBgep_SkQpG-h_pkVFaQNyTw?e=pxyxOS")</f>
        <v>https://ieeg-my.sharepoint.com/:b:/g/personal/transparencia_ieeg_org_mx/EUncuHKL3jZKhX4mC6fUGPwBgep_SkQpG-h_pkVFaQNyTw?e=pxyxOS</v>
      </c>
      <c r="K30">
        <v>1</v>
      </c>
      <c r="L30" t="s">
        <v>48</v>
      </c>
      <c r="M30" s="2">
        <v>45931</v>
      </c>
    </row>
    <row r="31" spans="1:13" x14ac:dyDescent="0.25">
      <c r="A31">
        <v>2025</v>
      </c>
      <c r="B31" s="2">
        <v>45839</v>
      </c>
      <c r="C31" s="2">
        <v>45930</v>
      </c>
      <c r="D31" t="s">
        <v>90</v>
      </c>
      <c r="E31" t="s">
        <v>91</v>
      </c>
      <c r="F31" t="s">
        <v>91</v>
      </c>
      <c r="G31" t="s">
        <v>90</v>
      </c>
      <c r="H31" t="s">
        <v>46</v>
      </c>
      <c r="I31" t="s">
        <v>92</v>
      </c>
      <c r="J31" s="3" t="str">
        <f>HYPERLINK("https://ieeg-my.sharepoint.com/:b:/g/personal/transparencia_ieeg_org_mx/EZHrVXRHqcxIhVxn2aLr7_wBWm-tJsDPCM46FWBeM_uO7A?e=nQGSar")</f>
        <v>https://ieeg-my.sharepoint.com/:b:/g/personal/transparencia_ieeg_org_mx/EZHrVXRHqcxIhVxn2aLr7_wBWm-tJsDPCM46FWBeM_uO7A?e=nQGSar</v>
      </c>
      <c r="K31">
        <v>1</v>
      </c>
      <c r="L31" t="s">
        <v>48</v>
      </c>
      <c r="M31" s="2">
        <v>45931</v>
      </c>
    </row>
    <row r="32" spans="1:13" ht="45" x14ac:dyDescent="0.25">
      <c r="A32">
        <v>2025</v>
      </c>
      <c r="B32" s="2">
        <v>45839</v>
      </c>
      <c r="C32" s="2">
        <v>45930</v>
      </c>
      <c r="D32" t="s">
        <v>90</v>
      </c>
      <c r="E32" t="s">
        <v>91</v>
      </c>
      <c r="F32" t="s">
        <v>91</v>
      </c>
      <c r="G32" t="s">
        <v>90</v>
      </c>
      <c r="H32" t="s">
        <v>46</v>
      </c>
      <c r="I32" t="s">
        <v>92</v>
      </c>
      <c r="J32" s="3" t="str">
        <f>HYPERLINK("https://ieeg-my.sharepoint.com/:b:/g/personal/transparencia_ieeg_org_mx/EZHrVXRHqcxIhVxn2aLr7_wBWm-tJsDPCM46FWBeM_uO7A?e=nQGSar")</f>
        <v>https://ieeg-my.sharepoint.com/:b:/g/personal/transparencia_ieeg_org_mx/EZHrVXRHqcxIhVxn2aLr7_wBWm-tJsDPCM46FWBeM_uO7A?e=nQGSar</v>
      </c>
      <c r="K32">
        <v>1</v>
      </c>
      <c r="L32" t="s">
        <v>48</v>
      </c>
      <c r="M32" s="2">
        <v>45931</v>
      </c>
    </row>
    <row r="33" spans="1:13" ht="45" x14ac:dyDescent="0.25">
      <c r="A33">
        <v>2025</v>
      </c>
      <c r="B33" s="2">
        <v>45839</v>
      </c>
      <c r="C33" s="2">
        <v>45930</v>
      </c>
      <c r="D33" t="s">
        <v>90</v>
      </c>
      <c r="E33" t="s">
        <v>91</v>
      </c>
      <c r="F33" t="s">
        <v>91</v>
      </c>
      <c r="G33" t="s">
        <v>90</v>
      </c>
      <c r="H33" t="s">
        <v>46</v>
      </c>
      <c r="I33" t="s">
        <v>92</v>
      </c>
      <c r="J33" s="3" t="str">
        <f>HYPERLINK("https://ieeg-my.sharepoint.com/:b:/g/personal/transparencia_ieeg_org_mx/EZHrVXRHqcxIhVxn2aLr7_wBWm-tJsDPCM46FWBeM_uO7A?e=nQGSar")</f>
        <v>https://ieeg-my.sharepoint.com/:b:/g/personal/transparencia_ieeg_org_mx/EZHrVXRHqcxIhVxn2aLr7_wBWm-tJsDPCM46FWBeM_uO7A?e=nQGSar</v>
      </c>
      <c r="K33">
        <v>1</v>
      </c>
      <c r="L33" t="s">
        <v>48</v>
      </c>
      <c r="M33" s="2">
        <v>45931</v>
      </c>
    </row>
    <row r="34" spans="1:13" ht="45" x14ac:dyDescent="0.25">
      <c r="A34">
        <v>2025</v>
      </c>
      <c r="B34" s="2">
        <v>45839</v>
      </c>
      <c r="C34" s="2">
        <v>45930</v>
      </c>
      <c r="D34" t="s">
        <v>90</v>
      </c>
      <c r="E34" t="s">
        <v>91</v>
      </c>
      <c r="F34" t="s">
        <v>91</v>
      </c>
      <c r="G34" t="s">
        <v>90</v>
      </c>
      <c r="H34" t="s">
        <v>46</v>
      </c>
      <c r="I34" t="s">
        <v>92</v>
      </c>
      <c r="J34" s="3" t="str">
        <f>HYPERLINK("https://ieeg-my.sharepoint.com/:b:/g/personal/transparencia_ieeg_org_mx/EZHrVXRHqcxIhVxn2aLr7_wBWm-tJsDPCM46FWBeM_uO7A?e=nQGSar")</f>
        <v>https://ieeg-my.sharepoint.com/:b:/g/personal/transparencia_ieeg_org_mx/EZHrVXRHqcxIhVxn2aLr7_wBWm-tJsDPCM46FWBeM_uO7A?e=nQGSar</v>
      </c>
      <c r="K34">
        <v>1</v>
      </c>
      <c r="L34" t="s">
        <v>48</v>
      </c>
      <c r="M34" s="2">
        <v>45931</v>
      </c>
    </row>
    <row r="35" spans="1:13" ht="45" x14ac:dyDescent="0.25">
      <c r="A35">
        <v>2025</v>
      </c>
      <c r="B35" s="2">
        <v>45839</v>
      </c>
      <c r="C35" s="2">
        <v>45930</v>
      </c>
      <c r="D35" t="s">
        <v>90</v>
      </c>
      <c r="E35" t="s">
        <v>91</v>
      </c>
      <c r="F35" t="s">
        <v>91</v>
      </c>
      <c r="G35" t="s">
        <v>90</v>
      </c>
      <c r="H35" t="s">
        <v>46</v>
      </c>
      <c r="I35" t="s">
        <v>92</v>
      </c>
      <c r="J35" s="3" t="str">
        <f>HYPERLINK("https://ieeg-my.sharepoint.com/:b:/g/personal/transparencia_ieeg_org_mx/EZHrVXRHqcxIhVxn2aLr7_wBWm-tJsDPCM46FWBeM_uO7A?e=nQGSar")</f>
        <v>https://ieeg-my.sharepoint.com/:b:/g/personal/transparencia_ieeg_org_mx/EZHrVXRHqcxIhVxn2aLr7_wBWm-tJsDPCM46FWBeM_uO7A?e=nQGSar</v>
      </c>
      <c r="K35">
        <v>1</v>
      </c>
      <c r="L35" t="s">
        <v>48</v>
      </c>
      <c r="M35" s="2">
        <v>45931</v>
      </c>
    </row>
    <row r="36" spans="1:13" ht="45" x14ac:dyDescent="0.25">
      <c r="A36">
        <v>2025</v>
      </c>
      <c r="B36" s="2">
        <v>45839</v>
      </c>
      <c r="C36" s="2">
        <v>45930</v>
      </c>
      <c r="D36" t="s">
        <v>90</v>
      </c>
      <c r="E36" t="s">
        <v>91</v>
      </c>
      <c r="F36" t="s">
        <v>91</v>
      </c>
      <c r="G36" t="s">
        <v>90</v>
      </c>
      <c r="H36" t="s">
        <v>46</v>
      </c>
      <c r="I36" t="s">
        <v>92</v>
      </c>
      <c r="J36" s="3" t="str">
        <f>HYPERLINK("https://ieeg-my.sharepoint.com/:b:/g/personal/transparencia_ieeg_org_mx/EZHrVXRHqcxIhVxn2aLr7_wBWm-tJsDPCM46FWBeM_uO7A?e=nQGSar")</f>
        <v>https://ieeg-my.sharepoint.com/:b:/g/personal/transparencia_ieeg_org_mx/EZHrVXRHqcxIhVxn2aLr7_wBWm-tJsDPCM46FWBeM_uO7A?e=nQGSar</v>
      </c>
      <c r="K36">
        <v>1</v>
      </c>
      <c r="L36" t="s">
        <v>48</v>
      </c>
      <c r="M36" s="2">
        <v>45931</v>
      </c>
    </row>
    <row r="37" spans="1:13" x14ac:dyDescent="0.25">
      <c r="A37">
        <v>2025</v>
      </c>
      <c r="B37" s="2">
        <v>45839</v>
      </c>
      <c r="C37" s="2">
        <v>45930</v>
      </c>
      <c r="D37" t="s">
        <v>48</v>
      </c>
      <c r="E37" t="s">
        <v>91</v>
      </c>
      <c r="F37" t="s">
        <v>93</v>
      </c>
      <c r="G37" t="s">
        <v>48</v>
      </c>
      <c r="H37" t="s">
        <v>46</v>
      </c>
      <c r="I37" t="s">
        <v>94</v>
      </c>
      <c r="J37" s="3" t="str">
        <f>HYPERLINK("https://ieeg-my.sharepoint.com/:b:/g/personal/transparencia_ieeg_org_mx/EVqKna3nJVVJmPadC6O-4hAB9jeg4stW9mNUQuTDvRsRRw?e=35RZsU")</f>
        <v>https://ieeg-my.sharepoint.com/:b:/g/personal/transparencia_ieeg_org_mx/EVqKna3nJVVJmPadC6O-4hAB9jeg4stW9mNUQuTDvRsRRw?e=35RZsU</v>
      </c>
      <c r="K37">
        <v>1</v>
      </c>
      <c r="L37" t="s">
        <v>48</v>
      </c>
      <c r="M37" s="2">
        <v>45931</v>
      </c>
    </row>
    <row r="38" spans="1:13" x14ac:dyDescent="0.25">
      <c r="A38">
        <v>2025</v>
      </c>
      <c r="B38" s="2">
        <v>45839</v>
      </c>
      <c r="C38" s="2">
        <v>45930</v>
      </c>
      <c r="D38" t="s">
        <v>95</v>
      </c>
      <c r="E38" t="s">
        <v>96</v>
      </c>
      <c r="F38" t="s">
        <v>97</v>
      </c>
      <c r="G38" t="s">
        <v>95</v>
      </c>
      <c r="H38" t="s">
        <v>46</v>
      </c>
      <c r="I38" t="s">
        <v>98</v>
      </c>
      <c r="J38" s="3" t="str">
        <f>HYPERLINK("https://ieeg-my.sharepoint.com/:b:/g/personal/transparencia_ieeg_org_mx/ETVV--IEEhRLgFIT0jOoey0BfSi3aHplSRKX50dmij34Jw?e=CCJ0WN")</f>
        <v>https://ieeg-my.sharepoint.com/:b:/g/personal/transparencia_ieeg_org_mx/ETVV--IEEhRLgFIT0jOoey0BfSi3aHplSRKX50dmij34Jw?e=CCJ0WN</v>
      </c>
      <c r="K38">
        <v>1</v>
      </c>
      <c r="L38" t="s">
        <v>48</v>
      </c>
      <c r="M38" s="2">
        <v>45931</v>
      </c>
    </row>
    <row r="39" spans="1:13" x14ac:dyDescent="0.25">
      <c r="A39">
        <v>2025</v>
      </c>
      <c r="B39" s="2">
        <v>45839</v>
      </c>
      <c r="C39" s="2">
        <v>45930</v>
      </c>
      <c r="D39" t="s">
        <v>61</v>
      </c>
      <c r="E39" t="s">
        <v>99</v>
      </c>
      <c r="F39" t="s">
        <v>100</v>
      </c>
      <c r="G39" t="s">
        <v>101</v>
      </c>
      <c r="H39" t="s">
        <v>46</v>
      </c>
      <c r="I39" t="s">
        <v>102</v>
      </c>
      <c r="J39" s="3" t="str">
        <f>HYPERLINK("https://ieeg-my.sharepoint.com/:b:/g/personal/transparencia_ieeg_org_mx/ERNvnmoWY3xDige5DbnkeJEBaWQYdx1fMVpIwuji6moKfg?e=q07qAp")</f>
        <v>https://ieeg-my.sharepoint.com/:b:/g/personal/transparencia_ieeg_org_mx/ERNvnmoWY3xDige5DbnkeJEBaWQYdx1fMVpIwuji6moKfg?e=q07qAp</v>
      </c>
      <c r="K39">
        <v>1</v>
      </c>
      <c r="L39" t="s">
        <v>48</v>
      </c>
      <c r="M39" s="2">
        <v>45931</v>
      </c>
    </row>
    <row r="40" spans="1:13" ht="45" x14ac:dyDescent="0.25">
      <c r="A40">
        <v>2025</v>
      </c>
      <c r="B40" s="2">
        <v>45839</v>
      </c>
      <c r="C40" s="2">
        <v>45930</v>
      </c>
      <c r="D40" t="s">
        <v>61</v>
      </c>
      <c r="E40" t="s">
        <v>99</v>
      </c>
      <c r="F40" t="s">
        <v>100</v>
      </c>
      <c r="G40" t="s">
        <v>101</v>
      </c>
      <c r="H40" t="s">
        <v>46</v>
      </c>
      <c r="I40" t="s">
        <v>102</v>
      </c>
      <c r="J40" s="3" t="str">
        <f>HYPERLINK("https://ieeg-my.sharepoint.com/:b:/g/personal/transparencia_ieeg_org_mx/ERNvnmoWY3xDige5DbnkeJEBaWQYdx1fMVpIwuji6moKfg?e=q07qAp")</f>
        <v>https://ieeg-my.sharepoint.com/:b:/g/personal/transparencia_ieeg_org_mx/ERNvnmoWY3xDige5DbnkeJEBaWQYdx1fMVpIwuji6moKfg?e=q07qAp</v>
      </c>
      <c r="K40">
        <v>1</v>
      </c>
      <c r="L40" t="s">
        <v>48</v>
      </c>
      <c r="M40" s="2">
        <v>45931</v>
      </c>
    </row>
    <row r="41" spans="1:13" ht="45" x14ac:dyDescent="0.25">
      <c r="A41">
        <v>2025</v>
      </c>
      <c r="B41" s="2">
        <v>45839</v>
      </c>
      <c r="C41" s="2">
        <v>45930</v>
      </c>
      <c r="D41" t="s">
        <v>61</v>
      </c>
      <c r="E41" t="s">
        <v>103</v>
      </c>
      <c r="F41" t="s">
        <v>100</v>
      </c>
      <c r="G41" t="s">
        <v>101</v>
      </c>
      <c r="H41" t="s">
        <v>46</v>
      </c>
      <c r="I41" t="s">
        <v>102</v>
      </c>
      <c r="J41" s="3" t="str">
        <f>HYPERLINK("https://ieeg-my.sharepoint.com/:b:/g/personal/transparencia_ieeg_org_mx/ERNvnmoWY3xDige5DbnkeJEBaWQYdx1fMVpIwuji6moKfg?e=q07qAp")</f>
        <v>https://ieeg-my.sharepoint.com/:b:/g/personal/transparencia_ieeg_org_mx/ERNvnmoWY3xDige5DbnkeJEBaWQYdx1fMVpIwuji6moKfg?e=q07qAp</v>
      </c>
      <c r="K41">
        <v>1</v>
      </c>
      <c r="L41" t="s">
        <v>48</v>
      </c>
      <c r="M41" s="2">
        <v>45931</v>
      </c>
    </row>
    <row r="42" spans="1:13" x14ac:dyDescent="0.25">
      <c r="A42">
        <v>2025</v>
      </c>
      <c r="B42" s="2">
        <v>45839</v>
      </c>
      <c r="C42" s="2">
        <v>45930</v>
      </c>
      <c r="D42" t="s">
        <v>61</v>
      </c>
      <c r="E42" t="s">
        <v>99</v>
      </c>
      <c r="F42" t="s">
        <v>104</v>
      </c>
      <c r="G42" t="s">
        <v>105</v>
      </c>
      <c r="H42" t="s">
        <v>46</v>
      </c>
      <c r="I42" t="s">
        <v>106</v>
      </c>
      <c r="J42" s="3" t="str">
        <f>HYPERLINK("https://ieeg-my.sharepoint.com/:b:/g/personal/transparencia_ieeg_org_mx/EVcgSzcPqphDsBbbzfERHckBhKw8obRETBCkGGUkrTwzeg?e=4pct0r")</f>
        <v>https://ieeg-my.sharepoint.com/:b:/g/personal/transparencia_ieeg_org_mx/EVcgSzcPqphDsBbbzfERHckBhKw8obRETBCkGGUkrTwzeg?e=4pct0r</v>
      </c>
      <c r="K42">
        <v>1</v>
      </c>
      <c r="L42" t="s">
        <v>48</v>
      </c>
      <c r="M42" s="2">
        <v>45931</v>
      </c>
    </row>
    <row r="43" spans="1:13" ht="45" x14ac:dyDescent="0.25">
      <c r="A43">
        <v>2025</v>
      </c>
      <c r="B43" s="2">
        <v>45839</v>
      </c>
      <c r="C43" s="2">
        <v>45930</v>
      </c>
      <c r="D43" t="s">
        <v>61</v>
      </c>
      <c r="E43" t="s">
        <v>99</v>
      </c>
      <c r="F43" t="s">
        <v>104</v>
      </c>
      <c r="G43" t="s">
        <v>105</v>
      </c>
      <c r="H43" t="s">
        <v>46</v>
      </c>
      <c r="I43" t="s">
        <v>106</v>
      </c>
      <c r="J43" s="3" t="str">
        <f>HYPERLINK("https://ieeg-my.sharepoint.com/:b:/g/personal/transparencia_ieeg_org_mx/EVcgSzcPqphDsBbbzfERHckBhKw8obRETBCkGGUkrTwzeg?e=4pct0r")</f>
        <v>https://ieeg-my.sharepoint.com/:b:/g/personal/transparencia_ieeg_org_mx/EVcgSzcPqphDsBbbzfERHckBhKw8obRETBCkGGUkrTwzeg?e=4pct0r</v>
      </c>
      <c r="K43">
        <v>1</v>
      </c>
      <c r="L43" t="s">
        <v>48</v>
      </c>
      <c r="M43" s="2">
        <v>45931</v>
      </c>
    </row>
    <row r="44" spans="1:13" x14ac:dyDescent="0.25">
      <c r="A44">
        <v>2025</v>
      </c>
      <c r="B44" s="2">
        <v>45839</v>
      </c>
      <c r="C44" s="2">
        <v>45930</v>
      </c>
      <c r="D44" t="s">
        <v>67</v>
      </c>
      <c r="E44" t="s">
        <v>99</v>
      </c>
      <c r="F44" t="s">
        <v>99</v>
      </c>
      <c r="G44" t="s">
        <v>107</v>
      </c>
      <c r="H44" t="s">
        <v>46</v>
      </c>
      <c r="I44" t="s">
        <v>108</v>
      </c>
      <c r="J44" s="3" t="str">
        <f>HYPERLINK("https://ieeg-my.sharepoint.com/:b:/g/personal/transparencia_ieeg_org_mx/ERBU-c8wFvxOjIXdw6Xe-ZIBkIpjVWeht667KScTzo0iaw?e=9oAGA3")</f>
        <v>https://ieeg-my.sharepoint.com/:b:/g/personal/transparencia_ieeg_org_mx/ERBU-c8wFvxOjIXdw6Xe-ZIBkIpjVWeht667KScTzo0iaw?e=9oAGA3</v>
      </c>
      <c r="K44">
        <v>1</v>
      </c>
      <c r="L44" t="s">
        <v>48</v>
      </c>
      <c r="M44" s="2">
        <v>45931</v>
      </c>
    </row>
    <row r="45" spans="1:13" x14ac:dyDescent="0.25">
      <c r="A45">
        <v>2025</v>
      </c>
      <c r="B45" s="2">
        <v>45839</v>
      </c>
      <c r="C45" s="2">
        <v>45930</v>
      </c>
      <c r="D45" t="s">
        <v>67</v>
      </c>
      <c r="E45" t="s">
        <v>81</v>
      </c>
      <c r="F45" t="s">
        <v>109</v>
      </c>
      <c r="G45" t="s">
        <v>67</v>
      </c>
      <c r="H45" t="s">
        <v>46</v>
      </c>
      <c r="I45" t="s">
        <v>110</v>
      </c>
      <c r="J45" s="3" t="str">
        <f>HYPERLINK("https://ieeg-my.sharepoint.com/:b:/g/personal/transparencia_ieeg_org_mx/EWGyB0fffDhEq1iXod-Lj-oBbkx6VCrUApJtAYEAm0cSWQ?e=dWdQC8")</f>
        <v>https://ieeg-my.sharepoint.com/:b:/g/personal/transparencia_ieeg_org_mx/EWGyB0fffDhEq1iXod-Lj-oBbkx6VCrUApJtAYEAm0cSWQ?e=dWdQC8</v>
      </c>
      <c r="K45">
        <v>1</v>
      </c>
      <c r="L45" t="s">
        <v>48</v>
      </c>
      <c r="M45" s="2">
        <v>45931</v>
      </c>
    </row>
    <row r="46" spans="1:13" x14ac:dyDescent="0.25">
      <c r="A46">
        <v>2025</v>
      </c>
      <c r="B46" s="2">
        <v>45839</v>
      </c>
      <c r="C46" s="2">
        <v>45930</v>
      </c>
      <c r="D46" t="s">
        <v>74</v>
      </c>
      <c r="E46" t="s">
        <v>111</v>
      </c>
      <c r="F46" t="s">
        <v>112</v>
      </c>
      <c r="G46" t="s">
        <v>74</v>
      </c>
      <c r="H46" t="s">
        <v>46</v>
      </c>
      <c r="I46" t="s">
        <v>113</v>
      </c>
      <c r="J46" s="3" t="str">
        <f>HYPERLINK("https://ieeg-my.sharepoint.com/:b:/g/personal/transparencia_ieeg_org_mx/ERJNZFHkXhNMsoFqXkyfyGYBbAc0LynOs7DgOmWLGCZdhg?e=oZFhwS")</f>
        <v>https://ieeg-my.sharepoint.com/:b:/g/personal/transparencia_ieeg_org_mx/ERJNZFHkXhNMsoFqXkyfyGYBbAc0LynOs7DgOmWLGCZdhg?e=oZFhwS</v>
      </c>
      <c r="K46">
        <v>1</v>
      </c>
      <c r="L46" t="s">
        <v>48</v>
      </c>
      <c r="M46" s="2">
        <v>45931</v>
      </c>
    </row>
    <row r="47" spans="1:13" x14ac:dyDescent="0.25">
      <c r="A47">
        <v>2025</v>
      </c>
      <c r="B47" s="2">
        <v>45839</v>
      </c>
      <c r="C47" s="2">
        <v>45930</v>
      </c>
      <c r="D47" t="s">
        <v>67</v>
      </c>
      <c r="E47" t="s">
        <v>103</v>
      </c>
      <c r="F47" t="s">
        <v>114</v>
      </c>
      <c r="G47" t="s">
        <v>115</v>
      </c>
      <c r="H47" t="s">
        <v>46</v>
      </c>
      <c r="I47" t="s">
        <v>116</v>
      </c>
      <c r="J47" s="3" t="str">
        <f>HYPERLINK("https://ieeg-my.sharepoint.com/:b:/g/personal/transparencia_ieeg_org_mx/EYu0PK8s2-dDoNfMwNw7SEoBPcT0idHvyZLoA8AKuImz9A?e=wj8oar")</f>
        <v>https://ieeg-my.sharepoint.com/:b:/g/personal/transparencia_ieeg_org_mx/EYu0PK8s2-dDoNfMwNw7SEoBPcT0idHvyZLoA8AKuImz9A?e=wj8oar</v>
      </c>
      <c r="K47">
        <v>1</v>
      </c>
      <c r="L47" t="s">
        <v>48</v>
      </c>
      <c r="M47" s="2">
        <v>45931</v>
      </c>
    </row>
    <row r="48" spans="1:13" x14ac:dyDescent="0.25">
      <c r="A48">
        <v>2025</v>
      </c>
      <c r="B48" s="2">
        <v>45839</v>
      </c>
      <c r="C48" s="2">
        <v>45930</v>
      </c>
      <c r="D48" t="s">
        <v>61</v>
      </c>
      <c r="E48" t="s">
        <v>103</v>
      </c>
      <c r="F48" t="s">
        <v>117</v>
      </c>
      <c r="G48" t="s">
        <v>105</v>
      </c>
      <c r="H48" t="s">
        <v>46</v>
      </c>
      <c r="I48" t="s">
        <v>118</v>
      </c>
      <c r="J48" s="3" t="str">
        <f>HYPERLINK("https://ieeg-my.sharepoint.com/:b:/g/personal/transparencia_ieeg_org_mx/EWYxXJXWiT9OhZ5NsNDweCgBTMUnOZpTS7ex7c2tEYB3lg?e=UUKxLS")</f>
        <v>https://ieeg-my.sharepoint.com/:b:/g/personal/transparencia_ieeg_org_mx/EWYxXJXWiT9OhZ5NsNDweCgBTMUnOZpTS7ex7c2tEYB3lg?e=UUKxLS</v>
      </c>
      <c r="K48">
        <v>1</v>
      </c>
      <c r="L48" t="s">
        <v>48</v>
      </c>
      <c r="M48" s="2">
        <v>45931</v>
      </c>
    </row>
    <row r="49" spans="1:13" x14ac:dyDescent="0.25">
      <c r="A49">
        <v>2025</v>
      </c>
      <c r="B49" s="2">
        <v>45839</v>
      </c>
      <c r="C49" s="2">
        <v>45930</v>
      </c>
      <c r="D49" t="s">
        <v>61</v>
      </c>
      <c r="E49" t="s">
        <v>99</v>
      </c>
      <c r="F49" t="s">
        <v>119</v>
      </c>
      <c r="G49" t="s">
        <v>105</v>
      </c>
      <c r="H49" t="s">
        <v>46</v>
      </c>
      <c r="I49" t="s">
        <v>120</v>
      </c>
      <c r="J49" s="3" t="str">
        <f>HYPERLINK("https://ieeg-my.sharepoint.com/:b:/g/personal/transparencia_ieeg_org_mx/EYXDVnyOyFNKn9exYntnIKUB8toYZG-4Bp7YFx5ilHJPig?e=8fYn6D")</f>
        <v>https://ieeg-my.sharepoint.com/:b:/g/personal/transparencia_ieeg_org_mx/EYXDVnyOyFNKn9exYntnIKUB8toYZG-4Bp7YFx5ilHJPig?e=8fYn6D</v>
      </c>
      <c r="K49">
        <v>1</v>
      </c>
      <c r="L49" t="s">
        <v>48</v>
      </c>
      <c r="M49" s="2">
        <v>45931</v>
      </c>
    </row>
    <row r="50" spans="1:13" x14ac:dyDescent="0.25">
      <c r="A50">
        <v>2025</v>
      </c>
      <c r="B50" s="2">
        <v>45839</v>
      </c>
      <c r="C50" s="2">
        <v>45930</v>
      </c>
      <c r="D50" t="s">
        <v>61</v>
      </c>
      <c r="E50" t="s">
        <v>99</v>
      </c>
      <c r="F50" t="s">
        <v>121</v>
      </c>
      <c r="G50" t="s">
        <v>101</v>
      </c>
      <c r="H50" t="s">
        <v>46</v>
      </c>
      <c r="I50" t="s">
        <v>122</v>
      </c>
      <c r="J50" s="3" t="str">
        <f>HYPERLINK("https://ieeg-my.sharepoint.com/:b:/g/personal/transparencia_ieeg_org_mx/EaXMWxohv65HmZQLGTzolTcBtQbEii6_1kB0U9LON-7paQ?e=62uu2F")</f>
        <v>https://ieeg-my.sharepoint.com/:b:/g/personal/transparencia_ieeg_org_mx/EaXMWxohv65HmZQLGTzolTcBtQbEii6_1kB0U9LON-7paQ?e=62uu2F</v>
      </c>
      <c r="K50">
        <v>1</v>
      </c>
      <c r="L50" t="s">
        <v>48</v>
      </c>
      <c r="M50" s="2">
        <v>45931</v>
      </c>
    </row>
    <row r="51" spans="1:13" x14ac:dyDescent="0.25">
      <c r="A51">
        <v>2025</v>
      </c>
      <c r="B51" s="2">
        <v>45839</v>
      </c>
      <c r="C51" s="2">
        <v>45930</v>
      </c>
      <c r="D51" t="s">
        <v>61</v>
      </c>
      <c r="E51" t="s">
        <v>99</v>
      </c>
      <c r="F51" t="s">
        <v>121</v>
      </c>
      <c r="G51" t="s">
        <v>101</v>
      </c>
      <c r="H51" t="s">
        <v>46</v>
      </c>
      <c r="I51" t="s">
        <v>122</v>
      </c>
      <c r="J51" s="3" t="str">
        <f>HYPERLINK("https://ieeg-my.sharepoint.com/:b:/g/personal/transparencia_ieeg_org_mx/EaXMWxohv65HmZQLGTzolTcBtQbEii6_1kB0U9LON-7paQ?e=62uu2F")</f>
        <v>https://ieeg-my.sharepoint.com/:b:/g/personal/transparencia_ieeg_org_mx/EaXMWxohv65HmZQLGTzolTcBtQbEii6_1kB0U9LON-7paQ?e=62uu2F</v>
      </c>
      <c r="K51">
        <v>1</v>
      </c>
      <c r="L51" t="s">
        <v>48</v>
      </c>
      <c r="M51" s="2">
        <v>45931</v>
      </c>
    </row>
    <row r="52" spans="1:13" x14ac:dyDescent="0.25">
      <c r="A52">
        <v>2025</v>
      </c>
      <c r="B52" s="2">
        <v>45839</v>
      </c>
      <c r="C52" s="2">
        <v>45930</v>
      </c>
      <c r="D52" t="s">
        <v>61</v>
      </c>
      <c r="E52" t="s">
        <v>103</v>
      </c>
      <c r="F52" t="s">
        <v>123</v>
      </c>
      <c r="G52" t="s">
        <v>105</v>
      </c>
      <c r="H52" t="s">
        <v>46</v>
      </c>
      <c r="I52" t="s">
        <v>124</v>
      </c>
      <c r="J52" s="3" t="str">
        <f>HYPERLINK("https://ieeg-my.sharepoint.com/:b:/g/personal/transparencia_ieeg_org_mx/EcDC8DzKdPdProqg3wHndW8Bq7HAG6CSuKBX7eTszZnTuA?e=bof7qP")</f>
        <v>https://ieeg-my.sharepoint.com/:b:/g/personal/transparencia_ieeg_org_mx/EcDC8DzKdPdProqg3wHndW8Bq7HAG6CSuKBX7eTszZnTuA?e=bof7qP</v>
      </c>
      <c r="K52">
        <v>1</v>
      </c>
      <c r="L52" t="s">
        <v>48</v>
      </c>
      <c r="M52" s="2">
        <v>45931</v>
      </c>
    </row>
    <row r="53" spans="1:13" x14ac:dyDescent="0.25">
      <c r="A53">
        <v>2025</v>
      </c>
      <c r="B53" s="2">
        <v>45839</v>
      </c>
      <c r="C53" s="2">
        <v>45930</v>
      </c>
      <c r="D53" t="s">
        <v>125</v>
      </c>
      <c r="E53" t="s">
        <v>103</v>
      </c>
      <c r="F53" t="s">
        <v>126</v>
      </c>
      <c r="G53" t="s">
        <v>125</v>
      </c>
      <c r="H53" t="s">
        <v>46</v>
      </c>
      <c r="I53" t="s">
        <v>127</v>
      </c>
      <c r="J53" s="3" t="str">
        <f>HYPERLINK("https://ieeg-my.sharepoint.com/:b:/g/personal/transparencia_ieeg_org_mx/EZrRnT3MYhZNnFRff7y6qS8BNXbjP0BuQaSVtof40SNmsg?e=kjujg8")</f>
        <v>https://ieeg-my.sharepoint.com/:b:/g/personal/transparencia_ieeg_org_mx/EZrRnT3MYhZNnFRff7y6qS8BNXbjP0BuQaSVtof40SNmsg?e=kjujg8</v>
      </c>
      <c r="K53">
        <v>1</v>
      </c>
      <c r="L53" t="s">
        <v>48</v>
      </c>
      <c r="M53" s="2">
        <v>45931</v>
      </c>
    </row>
    <row r="54" spans="1:13" x14ac:dyDescent="0.25">
      <c r="A54">
        <v>2025</v>
      </c>
      <c r="B54" s="2">
        <v>45839</v>
      </c>
      <c r="C54" s="2">
        <v>45930</v>
      </c>
      <c r="D54" t="s">
        <v>125</v>
      </c>
      <c r="E54" t="s">
        <v>99</v>
      </c>
      <c r="F54" t="s">
        <v>128</v>
      </c>
      <c r="G54" t="s">
        <v>125</v>
      </c>
      <c r="H54" t="s">
        <v>46</v>
      </c>
      <c r="I54" t="s">
        <v>129</v>
      </c>
      <c r="J54" s="3" t="str">
        <f>HYPERLINK("https://ieeg-my.sharepoint.com/:b:/g/personal/transparencia_ieeg_org_mx/EfpNTz7NL5VOldsYYIA04MMBRYnfryl9O0bLogcvLDP-iA?e=OaELyd")</f>
        <v>https://ieeg-my.sharepoint.com/:b:/g/personal/transparencia_ieeg_org_mx/EfpNTz7NL5VOldsYYIA04MMBRYnfryl9O0bLogcvLDP-iA?e=OaELyd</v>
      </c>
      <c r="K54">
        <v>1</v>
      </c>
      <c r="L54" t="s">
        <v>48</v>
      </c>
      <c r="M54" s="2">
        <v>45931</v>
      </c>
    </row>
    <row r="55" spans="1:13" x14ac:dyDescent="0.25">
      <c r="A55">
        <v>2025</v>
      </c>
      <c r="B55" s="2">
        <v>45839</v>
      </c>
      <c r="C55" s="2">
        <v>45930</v>
      </c>
      <c r="D55" t="s">
        <v>74</v>
      </c>
      <c r="E55" t="s">
        <v>111</v>
      </c>
      <c r="F55" t="s">
        <v>130</v>
      </c>
      <c r="G55" t="s">
        <v>74</v>
      </c>
      <c r="H55" t="s">
        <v>46</v>
      </c>
      <c r="I55" t="s">
        <v>131</v>
      </c>
      <c r="J55" s="3" t="str">
        <f>HYPERLINK("https://ieeg-my.sharepoint.com/:b:/g/personal/transparencia_ieeg_org_mx/EfNn6-mVydVNgCIAON_8tp0BTIQLI111JceB6KGVioHJ9A?e=RcZ4z2")</f>
        <v>https://ieeg-my.sharepoint.com/:b:/g/personal/transparencia_ieeg_org_mx/EfNn6-mVydVNgCIAON_8tp0BTIQLI111JceB6KGVioHJ9A?e=RcZ4z2</v>
      </c>
      <c r="K55">
        <v>1</v>
      </c>
      <c r="L55" t="s">
        <v>48</v>
      </c>
      <c r="M55" s="2">
        <v>45931</v>
      </c>
    </row>
    <row r="56" spans="1:13" x14ac:dyDescent="0.25">
      <c r="A56">
        <v>2025</v>
      </c>
      <c r="B56" s="2">
        <v>45839</v>
      </c>
      <c r="C56" s="2">
        <v>45930</v>
      </c>
      <c r="D56" t="s">
        <v>61</v>
      </c>
      <c r="E56" t="s">
        <v>132</v>
      </c>
      <c r="F56" t="s">
        <v>132</v>
      </c>
      <c r="G56" t="s">
        <v>101</v>
      </c>
      <c r="H56" t="s">
        <v>46</v>
      </c>
      <c r="I56" t="s">
        <v>133</v>
      </c>
      <c r="J56" s="3" t="str">
        <f>HYPERLINK("https://ieeg-my.sharepoint.com/:b:/g/personal/transparencia_ieeg_org_mx/Ef_OVbrCZfhHsKP2mOIPXH8BWXsTlrNvzXY8Etv-5Owlvw?e=xqvhXb")</f>
        <v>https://ieeg-my.sharepoint.com/:b:/g/personal/transparencia_ieeg_org_mx/Ef_OVbrCZfhHsKP2mOIPXH8BWXsTlrNvzXY8Etv-5Owlvw?e=xqvhXb</v>
      </c>
      <c r="K56">
        <v>1</v>
      </c>
      <c r="L56" t="s">
        <v>48</v>
      </c>
      <c r="M56" s="2">
        <v>45931</v>
      </c>
    </row>
    <row r="57" spans="1:13" ht="45" x14ac:dyDescent="0.25">
      <c r="A57">
        <v>2025</v>
      </c>
      <c r="B57" s="2">
        <v>45839</v>
      </c>
      <c r="C57" s="2">
        <v>45930</v>
      </c>
      <c r="D57" t="s">
        <v>61</v>
      </c>
      <c r="E57" t="s">
        <v>132</v>
      </c>
      <c r="F57" t="s">
        <v>132</v>
      </c>
      <c r="G57" t="s">
        <v>101</v>
      </c>
      <c r="H57" t="s">
        <v>46</v>
      </c>
      <c r="I57" t="s">
        <v>133</v>
      </c>
      <c r="J57" s="3" t="str">
        <f>HYPERLINK("https://ieeg-my.sharepoint.com/:b:/g/personal/transparencia_ieeg_org_mx/Ef_OVbrCZfhHsKP2mOIPXH8BWXsTlrNvzXY8Etv-5Owlvw?e=xqvhXb")</f>
        <v>https://ieeg-my.sharepoint.com/:b:/g/personal/transparencia_ieeg_org_mx/Ef_OVbrCZfhHsKP2mOIPXH8BWXsTlrNvzXY8Etv-5Owlvw?e=xqvhXb</v>
      </c>
      <c r="K57">
        <v>1</v>
      </c>
      <c r="L57" t="s">
        <v>48</v>
      </c>
      <c r="M57" s="2">
        <v>45931</v>
      </c>
    </row>
    <row r="58" spans="1:13" x14ac:dyDescent="0.25">
      <c r="A58">
        <v>2025</v>
      </c>
      <c r="B58" s="2">
        <v>45839</v>
      </c>
      <c r="C58" s="2">
        <v>45930</v>
      </c>
      <c r="D58" t="s">
        <v>90</v>
      </c>
      <c r="E58" t="s">
        <v>134</v>
      </c>
      <c r="F58" t="s">
        <v>135</v>
      </c>
      <c r="G58" t="s">
        <v>90</v>
      </c>
      <c r="H58" t="s">
        <v>46</v>
      </c>
      <c r="I58" t="s">
        <v>136</v>
      </c>
      <c r="J58" s="3" t="str">
        <f>HYPERLINK("https://ieeg-my.sharepoint.com/:b:/g/personal/transparencia_ieeg_org_mx/EREUe-pPHf9BvXPB29C0X8QBGVAVSLSttVa-hZ8HldoF3g?e=Ublqep")</f>
        <v>https://ieeg-my.sharepoint.com/:b:/g/personal/transparencia_ieeg_org_mx/EREUe-pPHf9BvXPB29C0X8QBGVAVSLSttVa-hZ8HldoF3g?e=Ublqep</v>
      </c>
      <c r="K58">
        <v>1</v>
      </c>
      <c r="L58" t="s">
        <v>48</v>
      </c>
      <c r="M58" s="2">
        <v>45931</v>
      </c>
    </row>
    <row r="59" spans="1:13" ht="30" x14ac:dyDescent="0.25">
      <c r="A59">
        <v>2025</v>
      </c>
      <c r="B59" s="2">
        <v>45839</v>
      </c>
      <c r="C59" s="2">
        <v>45930</v>
      </c>
      <c r="D59" t="s">
        <v>90</v>
      </c>
      <c r="E59" t="s">
        <v>134</v>
      </c>
      <c r="F59" t="s">
        <v>135</v>
      </c>
      <c r="G59" t="s">
        <v>90</v>
      </c>
      <c r="H59" t="s">
        <v>46</v>
      </c>
      <c r="I59" t="s">
        <v>136</v>
      </c>
      <c r="J59" s="3" t="str">
        <f>HYPERLINK("https://ieeg-my.sharepoint.com/:b:/g/personal/transparencia_ieeg_org_mx/EREUe-pPHf9BvXPB29C0X8QBGVAVSLSttVa-hZ8HldoF3g?e=Ublqep")</f>
        <v>https://ieeg-my.sharepoint.com/:b:/g/personal/transparencia_ieeg_org_mx/EREUe-pPHf9BvXPB29C0X8QBGVAVSLSttVa-hZ8HldoF3g?e=Ublqep</v>
      </c>
      <c r="K59">
        <v>1</v>
      </c>
      <c r="L59" t="s">
        <v>48</v>
      </c>
      <c r="M59" s="2">
        <v>45931</v>
      </c>
    </row>
    <row r="60" spans="1:13" ht="30" x14ac:dyDescent="0.25">
      <c r="A60">
        <v>2025</v>
      </c>
      <c r="B60" s="2">
        <v>45839</v>
      </c>
      <c r="C60" s="2">
        <v>45930</v>
      </c>
      <c r="D60" t="s">
        <v>90</v>
      </c>
      <c r="E60" t="s">
        <v>134</v>
      </c>
      <c r="F60" t="s">
        <v>135</v>
      </c>
      <c r="G60" t="s">
        <v>90</v>
      </c>
      <c r="H60" t="s">
        <v>46</v>
      </c>
      <c r="I60" t="s">
        <v>136</v>
      </c>
      <c r="J60" s="3" t="str">
        <f>HYPERLINK("https://ieeg-my.sharepoint.com/:b:/g/personal/transparencia_ieeg_org_mx/EREUe-pPHf9BvXPB29C0X8QBGVAVSLSttVa-hZ8HldoF3g?e=Ublqep")</f>
        <v>https://ieeg-my.sharepoint.com/:b:/g/personal/transparencia_ieeg_org_mx/EREUe-pPHf9BvXPB29C0X8QBGVAVSLSttVa-hZ8HldoF3g?e=Ublqep</v>
      </c>
      <c r="K60">
        <v>1</v>
      </c>
      <c r="L60" t="s">
        <v>48</v>
      </c>
      <c r="M60" s="2">
        <v>45931</v>
      </c>
    </row>
    <row r="61" spans="1:13" ht="30" x14ac:dyDescent="0.25">
      <c r="A61">
        <v>2025</v>
      </c>
      <c r="B61" s="2">
        <v>45839</v>
      </c>
      <c r="C61" s="2">
        <v>45930</v>
      </c>
      <c r="D61" t="s">
        <v>90</v>
      </c>
      <c r="E61" t="s">
        <v>134</v>
      </c>
      <c r="F61" t="s">
        <v>135</v>
      </c>
      <c r="G61" t="s">
        <v>90</v>
      </c>
      <c r="H61" t="s">
        <v>46</v>
      </c>
      <c r="I61" t="s">
        <v>136</v>
      </c>
      <c r="J61" s="3" t="str">
        <f>HYPERLINK("https://ieeg-my.sharepoint.com/:b:/g/personal/transparencia_ieeg_org_mx/EREUe-pPHf9BvXPB29C0X8QBGVAVSLSttVa-hZ8HldoF3g?e=Ublqep")</f>
        <v>https://ieeg-my.sharepoint.com/:b:/g/personal/transparencia_ieeg_org_mx/EREUe-pPHf9BvXPB29C0X8QBGVAVSLSttVa-hZ8HldoF3g?e=Ublqep</v>
      </c>
      <c r="K61">
        <v>1</v>
      </c>
      <c r="L61" t="s">
        <v>48</v>
      </c>
      <c r="M61" s="2">
        <v>45931</v>
      </c>
    </row>
    <row r="62" spans="1:13" ht="30" x14ac:dyDescent="0.25">
      <c r="A62">
        <v>2025</v>
      </c>
      <c r="B62" s="2">
        <v>45839</v>
      </c>
      <c r="C62" s="2">
        <v>45930</v>
      </c>
      <c r="D62" t="s">
        <v>90</v>
      </c>
      <c r="E62" t="s">
        <v>134</v>
      </c>
      <c r="F62" t="s">
        <v>137</v>
      </c>
      <c r="G62" t="s">
        <v>90</v>
      </c>
      <c r="H62" t="s">
        <v>46</v>
      </c>
      <c r="I62" t="s">
        <v>136</v>
      </c>
      <c r="J62" s="3" t="str">
        <f>HYPERLINK("https://ieeg-my.sharepoint.com/:b:/g/personal/transparencia_ieeg_org_mx/EREUe-pPHf9BvXPB29C0X8QBGVAVSLSttVa-hZ8HldoF3g?e=Ublqep")</f>
        <v>https://ieeg-my.sharepoint.com/:b:/g/personal/transparencia_ieeg_org_mx/EREUe-pPHf9BvXPB29C0X8QBGVAVSLSttVa-hZ8HldoF3g?e=Ublqep</v>
      </c>
      <c r="K62">
        <v>1</v>
      </c>
      <c r="L62" t="s">
        <v>48</v>
      </c>
      <c r="M62" s="2">
        <v>45931</v>
      </c>
    </row>
    <row r="63" spans="1:13" ht="30" x14ac:dyDescent="0.25">
      <c r="A63">
        <v>2025</v>
      </c>
      <c r="B63" s="2">
        <v>45839</v>
      </c>
      <c r="C63" s="2">
        <v>45930</v>
      </c>
      <c r="D63" t="s">
        <v>90</v>
      </c>
      <c r="E63" t="s">
        <v>134</v>
      </c>
      <c r="F63" t="s">
        <v>137</v>
      </c>
      <c r="G63" t="s">
        <v>90</v>
      </c>
      <c r="H63" t="s">
        <v>46</v>
      </c>
      <c r="I63" t="s">
        <v>136</v>
      </c>
      <c r="J63" s="3" t="str">
        <f>HYPERLINK("https://ieeg-my.sharepoint.com/:b:/g/personal/transparencia_ieeg_org_mx/EREUe-pPHf9BvXPB29C0X8QBGVAVSLSttVa-hZ8HldoF3g?e=Ublqep")</f>
        <v>https://ieeg-my.sharepoint.com/:b:/g/personal/transparencia_ieeg_org_mx/EREUe-pPHf9BvXPB29C0X8QBGVAVSLSttVa-hZ8HldoF3g?e=Ublqep</v>
      </c>
      <c r="K63">
        <v>1</v>
      </c>
      <c r="L63" t="s">
        <v>48</v>
      </c>
      <c r="M63" s="2">
        <v>45931</v>
      </c>
    </row>
    <row r="64" spans="1:13" x14ac:dyDescent="0.25">
      <c r="A64">
        <v>2025</v>
      </c>
      <c r="B64" s="2">
        <v>45839</v>
      </c>
      <c r="C64" s="2">
        <v>45930</v>
      </c>
      <c r="D64" t="s">
        <v>90</v>
      </c>
      <c r="E64" t="s">
        <v>138</v>
      </c>
      <c r="F64" t="s">
        <v>139</v>
      </c>
      <c r="G64" t="s">
        <v>90</v>
      </c>
      <c r="H64" t="s">
        <v>46</v>
      </c>
      <c r="I64" t="s">
        <v>140</v>
      </c>
      <c r="J64" s="3" t="str">
        <f>HYPERLINK("https://ieeg-my.sharepoint.com/:b:/g/personal/transparencia_ieeg_org_mx/Ee0ZJPu8j75AvjHqWlq6xkUBX5DeRPwADmp0wN8lf4ivzg?e=6gpura")</f>
        <v>https://ieeg-my.sharepoint.com/:b:/g/personal/transparencia_ieeg_org_mx/Ee0ZJPu8j75AvjHqWlq6xkUBX5DeRPwADmp0wN8lf4ivzg?e=6gpura</v>
      </c>
      <c r="K64">
        <v>1</v>
      </c>
      <c r="L64" t="s">
        <v>48</v>
      </c>
      <c r="M64" s="2">
        <v>45931</v>
      </c>
    </row>
    <row r="65" spans="1:13" x14ac:dyDescent="0.25">
      <c r="A65">
        <v>2025</v>
      </c>
      <c r="B65" s="2">
        <v>45839</v>
      </c>
      <c r="C65" s="2">
        <v>45930</v>
      </c>
      <c r="D65" t="s">
        <v>61</v>
      </c>
      <c r="E65" t="s">
        <v>141</v>
      </c>
      <c r="F65" t="s">
        <v>142</v>
      </c>
      <c r="G65" t="s">
        <v>61</v>
      </c>
      <c r="H65" t="s">
        <v>46</v>
      </c>
      <c r="I65" t="s">
        <v>143</v>
      </c>
      <c r="J65" s="3" t="str">
        <f>HYPERLINK("https://ieeg-my.sharepoint.com/:b:/g/personal/transparencia_ieeg_org_mx/EfjP55yzse1Bq4q4ffWkK5ABA8laZ6MRDqNcHpUOEy70zg?e=P8WdT1")</f>
        <v>https://ieeg-my.sharepoint.com/:b:/g/personal/transparencia_ieeg_org_mx/EfjP55yzse1Bq4q4ffWkK5ABA8laZ6MRDqNcHpUOEy70zg?e=P8WdT1</v>
      </c>
      <c r="K65">
        <v>1</v>
      </c>
      <c r="L65" t="s">
        <v>48</v>
      </c>
      <c r="M65" s="2">
        <v>45931</v>
      </c>
    </row>
    <row r="66" spans="1:13" x14ac:dyDescent="0.25">
      <c r="A66">
        <v>2025</v>
      </c>
      <c r="B66" s="2">
        <v>45839</v>
      </c>
      <c r="C66" s="2">
        <v>45930</v>
      </c>
      <c r="D66" t="s">
        <v>125</v>
      </c>
      <c r="E66" t="s">
        <v>144</v>
      </c>
      <c r="F66" t="s">
        <v>145</v>
      </c>
      <c r="G66" t="s">
        <v>125</v>
      </c>
      <c r="H66" t="s">
        <v>46</v>
      </c>
      <c r="I66" t="s">
        <v>146</v>
      </c>
      <c r="J66" s="3" t="str">
        <f>HYPERLINK("https://ieeg-my.sharepoint.com/:b:/g/personal/transparencia_ieeg_org_mx/ETBlUsEPHQJAo3Vp9VrEiZsBye4ox2XkRpcvHomVWIUkGw?e=TqocTy")</f>
        <v>https://ieeg-my.sharepoint.com/:b:/g/personal/transparencia_ieeg_org_mx/ETBlUsEPHQJAo3Vp9VrEiZsBye4ox2XkRpcvHomVWIUkGw?e=TqocTy</v>
      </c>
      <c r="K66">
        <v>1</v>
      </c>
      <c r="L66" t="s">
        <v>48</v>
      </c>
      <c r="M66" s="2">
        <v>45931</v>
      </c>
    </row>
    <row r="67" spans="1:13" x14ac:dyDescent="0.25">
      <c r="A67">
        <v>2025</v>
      </c>
      <c r="B67" s="2">
        <v>45839</v>
      </c>
      <c r="C67" s="2">
        <v>45930</v>
      </c>
      <c r="D67" t="s">
        <v>125</v>
      </c>
      <c r="E67" t="s">
        <v>144</v>
      </c>
      <c r="F67" t="s">
        <v>147</v>
      </c>
      <c r="G67" t="s">
        <v>125</v>
      </c>
      <c r="H67" t="s">
        <v>46</v>
      </c>
      <c r="I67" t="s">
        <v>148</v>
      </c>
      <c r="J67" s="3" t="str">
        <f>HYPERLINK("https://ieeg-my.sharepoint.com/:b:/g/personal/transparencia_ieeg_org_mx/EYifMh1vXh9Auo3lDM49E_UBKns5N7lt-b0gJS3nmmb-lw?e=hLN6fB")</f>
        <v>https://ieeg-my.sharepoint.com/:b:/g/personal/transparencia_ieeg_org_mx/EYifMh1vXh9Auo3lDM49E_UBKns5N7lt-b0gJS3nmmb-lw?e=hLN6fB</v>
      </c>
      <c r="K67">
        <v>1</v>
      </c>
      <c r="L67" t="s">
        <v>48</v>
      </c>
      <c r="M67" s="2">
        <v>45931</v>
      </c>
    </row>
    <row r="68" spans="1:13" x14ac:dyDescent="0.25">
      <c r="A68">
        <v>2025</v>
      </c>
      <c r="B68" s="2">
        <v>45839</v>
      </c>
      <c r="C68" s="2">
        <v>45930</v>
      </c>
      <c r="D68" t="s">
        <v>125</v>
      </c>
      <c r="E68" t="s">
        <v>144</v>
      </c>
      <c r="F68" t="s">
        <v>149</v>
      </c>
      <c r="G68" t="s">
        <v>125</v>
      </c>
      <c r="H68" t="s">
        <v>46</v>
      </c>
      <c r="I68" t="s">
        <v>150</v>
      </c>
      <c r="J68" s="3" t="str">
        <f>HYPERLINK("https://ieeg-my.sharepoint.com/:b:/g/personal/transparencia_ieeg_org_mx/EYqGZXRWzgxBllvkRQCDMKgBBAXYU6yv28bSD-dCu6acAA?e=1GGPHx")</f>
        <v>https://ieeg-my.sharepoint.com/:b:/g/personal/transparencia_ieeg_org_mx/EYqGZXRWzgxBllvkRQCDMKgBBAXYU6yv28bSD-dCu6acAA?e=1GGPHx</v>
      </c>
      <c r="K68">
        <v>1</v>
      </c>
      <c r="L68" t="s">
        <v>48</v>
      </c>
      <c r="M68" s="2">
        <v>45931</v>
      </c>
    </row>
    <row r="69" spans="1:13" x14ac:dyDescent="0.25">
      <c r="A69">
        <v>2025</v>
      </c>
      <c r="B69" s="2">
        <v>45839</v>
      </c>
      <c r="C69" s="2">
        <v>45930</v>
      </c>
      <c r="D69" t="s">
        <v>151</v>
      </c>
      <c r="E69" t="s">
        <v>152</v>
      </c>
      <c r="F69" t="s">
        <v>153</v>
      </c>
      <c r="G69" t="s">
        <v>154</v>
      </c>
      <c r="H69" t="s">
        <v>155</v>
      </c>
      <c r="I69" t="s">
        <v>156</v>
      </c>
      <c r="J69" s="3" t="str">
        <f>HYPERLINK("https://ieeg-my.sharepoint.com/:b:/g/personal/transparencia_ieeg_org_mx/EedsgmNQ7ONDtxFs1Ca0GCMBbGeUw_6WkS3VhqY3Z5N7uQ?e=FGX0lv")</f>
        <v>https://ieeg-my.sharepoint.com/:b:/g/personal/transparencia_ieeg_org_mx/EedsgmNQ7ONDtxFs1Ca0GCMBbGeUw_6WkS3VhqY3Z5N7uQ?e=FGX0lv</v>
      </c>
      <c r="K69">
        <v>1</v>
      </c>
      <c r="L69" t="s">
        <v>48</v>
      </c>
      <c r="M69" s="2">
        <v>45931</v>
      </c>
    </row>
    <row r="70" spans="1:13" x14ac:dyDescent="0.25">
      <c r="A70">
        <v>2025</v>
      </c>
      <c r="B70" s="2">
        <v>45839</v>
      </c>
      <c r="C70" s="2">
        <v>45930</v>
      </c>
      <c r="D70" t="s">
        <v>69</v>
      </c>
      <c r="E70" t="s">
        <v>157</v>
      </c>
      <c r="F70" t="s">
        <v>157</v>
      </c>
      <c r="G70" t="s">
        <v>158</v>
      </c>
      <c r="H70" t="s">
        <v>155</v>
      </c>
      <c r="I70" t="s">
        <v>159</v>
      </c>
      <c r="J70" s="3" t="str">
        <f>HYPERLINK("https://ieeg-my.sharepoint.com/:b:/g/personal/transparencia_ieeg_org_mx/EbsLxr-cX8hCqT9bQMWdmj0Bt9clp4v2vZkB95x0MFl-aA?e=Q4HpEz")</f>
        <v>https://ieeg-my.sharepoint.com/:b:/g/personal/transparencia_ieeg_org_mx/EbsLxr-cX8hCqT9bQMWdmj0Bt9clp4v2vZkB95x0MFl-aA?e=Q4HpEz</v>
      </c>
      <c r="K70">
        <v>1</v>
      </c>
      <c r="L70" t="s">
        <v>48</v>
      </c>
      <c r="M70" s="2">
        <v>45931</v>
      </c>
    </row>
    <row r="71" spans="1:13" x14ac:dyDescent="0.25">
      <c r="A71">
        <v>2025</v>
      </c>
      <c r="B71" s="2">
        <v>45839</v>
      </c>
      <c r="C71" s="2">
        <v>45930</v>
      </c>
      <c r="D71" t="s">
        <v>69</v>
      </c>
      <c r="E71" t="s">
        <v>157</v>
      </c>
      <c r="F71" t="s">
        <v>157</v>
      </c>
      <c r="G71" t="s">
        <v>158</v>
      </c>
      <c r="H71" t="s">
        <v>155</v>
      </c>
      <c r="I71" t="s">
        <v>160</v>
      </c>
      <c r="J71" s="3" t="str">
        <f>HYPERLINK("https://ieeg-my.sharepoint.com/:b:/g/personal/transparencia_ieeg_org_mx/EbsLxr-cX8hCqT9bQMWdmj0Bt9clp4v2vZkB95x0MFl-aA?e=Q4HpEz")</f>
        <v>https://ieeg-my.sharepoint.com/:b:/g/personal/transparencia_ieeg_org_mx/EbsLxr-cX8hCqT9bQMWdmj0Bt9clp4v2vZkB95x0MFl-aA?e=Q4HpEz</v>
      </c>
      <c r="K71">
        <v>1</v>
      </c>
      <c r="L71" t="s">
        <v>48</v>
      </c>
      <c r="M71" s="2">
        <v>45931</v>
      </c>
    </row>
    <row r="72" spans="1:13" x14ac:dyDescent="0.25">
      <c r="A72">
        <v>2025</v>
      </c>
      <c r="B72" s="2">
        <v>45839</v>
      </c>
      <c r="C72" s="2">
        <v>45930</v>
      </c>
      <c r="D72" t="s">
        <v>151</v>
      </c>
      <c r="E72" t="s">
        <v>161</v>
      </c>
      <c r="F72" t="s">
        <v>161</v>
      </c>
      <c r="G72" t="s">
        <v>162</v>
      </c>
      <c r="H72" t="s">
        <v>155</v>
      </c>
      <c r="I72" t="s">
        <v>163</v>
      </c>
      <c r="J72" s="3" t="str">
        <f>HYPERLINK("https://ieeg-my.sharepoint.com/:b:/g/personal/transparencia_ieeg_org_mx/EXWURvqbtKZPv5CIfKZkMfYBsdA5VpfYrHBiwURda6eCvg?e=htdf1P")</f>
        <v>https://ieeg-my.sharepoint.com/:b:/g/personal/transparencia_ieeg_org_mx/EXWURvqbtKZPv5CIfKZkMfYBsdA5VpfYrHBiwURda6eCvg?e=htdf1P</v>
      </c>
      <c r="K72">
        <v>1</v>
      </c>
      <c r="L72" t="s">
        <v>48</v>
      </c>
      <c r="M72" s="2">
        <v>45931</v>
      </c>
    </row>
    <row r="73" spans="1:13" x14ac:dyDescent="0.25">
      <c r="A73">
        <v>2025</v>
      </c>
      <c r="B73" s="2">
        <v>45839</v>
      </c>
      <c r="C73" s="2">
        <v>45930</v>
      </c>
      <c r="D73" t="s">
        <v>74</v>
      </c>
      <c r="E73" t="s">
        <v>164</v>
      </c>
      <c r="F73" t="s">
        <v>165</v>
      </c>
      <c r="G73" t="s">
        <v>74</v>
      </c>
      <c r="H73" t="s">
        <v>46</v>
      </c>
      <c r="I73" t="s">
        <v>166</v>
      </c>
      <c r="J73" s="3" t="str">
        <f>HYPERLINK("https://ieeg-my.sharepoint.com/:b:/g/personal/transparencia_ieeg_org_mx/EVr9sr0ewgFIoilknFrD9P8B4nTp__96JSWSUQWYGT4n4g?e=2MJgck")</f>
        <v>https://ieeg-my.sharepoint.com/:b:/g/personal/transparencia_ieeg_org_mx/EVr9sr0ewgFIoilknFrD9P8B4nTp__96JSWSUQWYGT4n4g?e=2MJgck</v>
      </c>
      <c r="K73">
        <v>1</v>
      </c>
      <c r="L73" t="s">
        <v>48</v>
      </c>
      <c r="M73" s="2">
        <v>45931</v>
      </c>
    </row>
    <row r="74" spans="1:13" x14ac:dyDescent="0.25">
      <c r="A74">
        <v>2025</v>
      </c>
      <c r="B74" s="2">
        <v>45839</v>
      </c>
      <c r="C74" s="2">
        <v>45930</v>
      </c>
      <c r="D74" t="s">
        <v>67</v>
      </c>
      <c r="E74" t="s">
        <v>167</v>
      </c>
      <c r="F74" t="s">
        <v>168</v>
      </c>
      <c r="G74" t="s">
        <v>67</v>
      </c>
      <c r="H74" t="s">
        <v>155</v>
      </c>
      <c r="I74" t="s">
        <v>169</v>
      </c>
      <c r="J74" s="3" t="str">
        <f>HYPERLINK("https://ieeg-my.sharepoint.com/:b:/g/personal/transparencia_ieeg_org_mx/EXQjyGQFVSRJkFB_IQuZ7_UBPVktBSxCFd0adRBnVvk6Hw?e=v6G9zJ")</f>
        <v>https://ieeg-my.sharepoint.com/:b:/g/personal/transparencia_ieeg_org_mx/EXQjyGQFVSRJkFB_IQuZ7_UBPVktBSxCFd0adRBnVvk6Hw?e=v6G9zJ</v>
      </c>
      <c r="K74">
        <v>1</v>
      </c>
      <c r="L74" t="s">
        <v>48</v>
      </c>
      <c r="M74" s="2">
        <v>45931</v>
      </c>
    </row>
    <row r="75" spans="1:13" x14ac:dyDescent="0.25">
      <c r="A75">
        <v>2025</v>
      </c>
      <c r="B75" s="2">
        <v>45839</v>
      </c>
      <c r="C75" s="2">
        <v>45930</v>
      </c>
      <c r="D75" t="s">
        <v>67</v>
      </c>
      <c r="E75" t="s">
        <v>170</v>
      </c>
      <c r="F75" t="s">
        <v>171</v>
      </c>
      <c r="G75" t="s">
        <v>67</v>
      </c>
      <c r="H75" t="s">
        <v>46</v>
      </c>
      <c r="I75" t="s">
        <v>172</v>
      </c>
      <c r="J75" s="3" t="str">
        <f>HYPERLINK("https://ieeg-my.sharepoint.com/:b:/g/personal/transparencia_ieeg_org_mx/EQn7xQWG0CNEqZyHu_XDHxABm4_6LTdNZc70LvW113i9xw?e=wvne9c")</f>
        <v>https://ieeg-my.sharepoint.com/:b:/g/personal/transparencia_ieeg_org_mx/EQn7xQWG0CNEqZyHu_XDHxABm4_6LTdNZc70LvW113i9xw?e=wvne9c</v>
      </c>
      <c r="K75">
        <v>1</v>
      </c>
      <c r="L75" t="s">
        <v>48</v>
      </c>
      <c r="M75" s="2">
        <v>45931</v>
      </c>
    </row>
    <row r="76" spans="1:13" x14ac:dyDescent="0.25">
      <c r="A76">
        <v>2025</v>
      </c>
      <c r="B76" s="2">
        <v>45839</v>
      </c>
      <c r="C76" s="2">
        <v>45930</v>
      </c>
      <c r="D76" t="s">
        <v>43</v>
      </c>
      <c r="E76" t="s">
        <v>170</v>
      </c>
      <c r="F76" t="s">
        <v>173</v>
      </c>
      <c r="G76" t="s">
        <v>43</v>
      </c>
      <c r="H76" t="s">
        <v>46</v>
      </c>
      <c r="I76" t="s">
        <v>174</v>
      </c>
      <c r="J76" s="3" t="str">
        <f>HYPERLINK("https://ieeg-my.sharepoint.com/:b:/g/personal/transparencia_ieeg_org_mx/ER8OvGJzIQJDvHhTbroY97kBScuXJ8aP7cgWgfQFggT2SA?e=F8eWcx")</f>
        <v>https://ieeg-my.sharepoint.com/:b:/g/personal/transparencia_ieeg_org_mx/ER8OvGJzIQJDvHhTbroY97kBScuXJ8aP7cgWgfQFggT2SA?e=F8eWcx</v>
      </c>
      <c r="K76">
        <v>1</v>
      </c>
      <c r="L76" t="s">
        <v>48</v>
      </c>
      <c r="M76" s="2">
        <v>45931</v>
      </c>
    </row>
    <row r="77" spans="1:13" x14ac:dyDescent="0.25">
      <c r="A77">
        <v>2025</v>
      </c>
      <c r="B77" s="2">
        <v>45839</v>
      </c>
      <c r="C77" s="2">
        <v>45930</v>
      </c>
      <c r="D77" t="s">
        <v>151</v>
      </c>
      <c r="E77" t="s">
        <v>170</v>
      </c>
      <c r="F77" t="s">
        <v>175</v>
      </c>
      <c r="G77" t="s">
        <v>176</v>
      </c>
      <c r="H77" t="s">
        <v>46</v>
      </c>
      <c r="I77" t="s">
        <v>177</v>
      </c>
      <c r="J77" s="3" t="str">
        <f>HYPERLINK("https://ieeg-my.sharepoint.com/:b:/g/personal/transparencia_ieeg_org_mx/EdeCidDSTrlCuXLX_5pP__MBV9HcQ7LXwytNpAWpMAAJ2A?e=LIEzI7")</f>
        <v>https://ieeg-my.sharepoint.com/:b:/g/personal/transparencia_ieeg_org_mx/EdeCidDSTrlCuXLX_5pP__MBV9HcQ7LXwytNpAWpMAAJ2A?e=LIEzI7</v>
      </c>
      <c r="K77">
        <v>1</v>
      </c>
      <c r="L77" t="s">
        <v>48</v>
      </c>
      <c r="M77" s="2">
        <v>45931</v>
      </c>
    </row>
    <row r="78" spans="1:13" x14ac:dyDescent="0.25">
      <c r="A78">
        <v>2025</v>
      </c>
      <c r="B78" s="2">
        <v>45839</v>
      </c>
      <c r="C78" s="2">
        <v>45930</v>
      </c>
      <c r="D78" t="s">
        <v>48</v>
      </c>
      <c r="E78" t="s">
        <v>178</v>
      </c>
      <c r="F78" t="s">
        <v>179</v>
      </c>
      <c r="G78" t="s">
        <v>48</v>
      </c>
      <c r="H78" t="s">
        <v>46</v>
      </c>
      <c r="I78" t="s">
        <v>180</v>
      </c>
      <c r="J78" s="3" t="str">
        <f>HYPERLINK("https://ieeg-my.sharepoint.com/:b:/g/personal/transparencia_ieeg_org_mx/ESu6OxAa7GtOlYZY8F6TZnsBJLKiMxRK4MHy23Q1AQ2L9A?e=qEAjOe")</f>
        <v>https://ieeg-my.sharepoint.com/:b:/g/personal/transparencia_ieeg_org_mx/ESu6OxAa7GtOlYZY8F6TZnsBJLKiMxRK4MHy23Q1AQ2L9A?e=qEAjOe</v>
      </c>
      <c r="K78">
        <v>1</v>
      </c>
      <c r="L78" t="s">
        <v>48</v>
      </c>
      <c r="M78" s="2">
        <v>45931</v>
      </c>
    </row>
    <row r="79" spans="1:13" x14ac:dyDescent="0.25">
      <c r="A79">
        <v>2025</v>
      </c>
      <c r="B79" s="2">
        <v>45839</v>
      </c>
      <c r="C79" s="2">
        <v>45930</v>
      </c>
      <c r="D79" t="s">
        <v>69</v>
      </c>
      <c r="E79" t="s">
        <v>178</v>
      </c>
      <c r="F79" t="s">
        <v>181</v>
      </c>
      <c r="G79" t="s">
        <v>69</v>
      </c>
      <c r="H79" t="s">
        <v>46</v>
      </c>
      <c r="I79" t="s">
        <v>182</v>
      </c>
      <c r="J79" s="3" t="str">
        <f>HYPERLINK("https://ieeg-my.sharepoint.com/:b:/g/personal/transparencia_ieeg_org_mx/EWcnp9HeJA1Mn1OnqqkeS_sBr6FgY-mCyPX291vvnZQCDA?e=Nzg1wr")</f>
        <v>https://ieeg-my.sharepoint.com/:b:/g/personal/transparencia_ieeg_org_mx/EWcnp9HeJA1Mn1OnqqkeS_sBr6FgY-mCyPX291vvnZQCDA?e=Nzg1wr</v>
      </c>
      <c r="K79">
        <v>1</v>
      </c>
      <c r="L79" t="s">
        <v>48</v>
      </c>
      <c r="M79" s="2">
        <v>45931</v>
      </c>
    </row>
    <row r="80" spans="1:13" x14ac:dyDescent="0.25">
      <c r="A80">
        <v>2025</v>
      </c>
      <c r="B80" s="2">
        <v>45839</v>
      </c>
      <c r="C80" s="2">
        <v>45930</v>
      </c>
      <c r="D80" t="s">
        <v>151</v>
      </c>
      <c r="E80" t="s">
        <v>178</v>
      </c>
      <c r="F80" t="s">
        <v>183</v>
      </c>
      <c r="G80" t="s">
        <v>176</v>
      </c>
      <c r="H80" t="s">
        <v>46</v>
      </c>
      <c r="I80" t="s">
        <v>184</v>
      </c>
      <c r="J80" s="3" t="str">
        <f>HYPERLINK("https://ieeg-my.sharepoint.com/:b:/g/personal/transparencia_ieeg_org_mx/EedsgmNQ7ONDtxFs1Ca0GCMBbGeUw_6WkS3VhqY3Z5N7uQ?e=bABWWZ")</f>
        <v>https://ieeg-my.sharepoint.com/:b:/g/personal/transparencia_ieeg_org_mx/EedsgmNQ7ONDtxFs1Ca0GCMBbGeUw_6WkS3VhqY3Z5N7uQ?e=bABWWZ</v>
      </c>
      <c r="K80">
        <v>1</v>
      </c>
      <c r="L80" t="s">
        <v>48</v>
      </c>
      <c r="M80" s="2">
        <v>45931</v>
      </c>
    </row>
    <row r="81" spans="1:13" x14ac:dyDescent="0.25">
      <c r="A81">
        <v>2025</v>
      </c>
      <c r="B81" s="2">
        <v>45839</v>
      </c>
      <c r="C81" s="2">
        <v>45930</v>
      </c>
      <c r="D81" t="s">
        <v>74</v>
      </c>
      <c r="E81" t="s">
        <v>185</v>
      </c>
      <c r="F81" t="s">
        <v>186</v>
      </c>
      <c r="G81" t="s">
        <v>74</v>
      </c>
      <c r="H81" t="s">
        <v>46</v>
      </c>
      <c r="I81" t="s">
        <v>187</v>
      </c>
      <c r="J81" s="3" t="str">
        <f>HYPERLINK("https://ieeg-my.sharepoint.com/:b:/g/personal/transparencia_ieeg_org_mx/EWjdGbEZdu9HiNMekF3Yex0BxArXcP2DyvG8okz6AeUfSA?e=bVJ44H")</f>
        <v>https://ieeg-my.sharepoint.com/:b:/g/personal/transparencia_ieeg_org_mx/EWjdGbEZdu9HiNMekF3Yex0BxArXcP2DyvG8okz6AeUfSA?e=bVJ44H</v>
      </c>
      <c r="K81">
        <v>1</v>
      </c>
      <c r="L81" t="s">
        <v>48</v>
      </c>
      <c r="M81" s="2">
        <v>45931</v>
      </c>
    </row>
    <row r="82" spans="1:13" x14ac:dyDescent="0.25">
      <c r="A82">
        <v>2025</v>
      </c>
      <c r="B82" s="2">
        <v>45839</v>
      </c>
      <c r="C82" s="2">
        <v>45930</v>
      </c>
      <c r="D82" t="s">
        <v>74</v>
      </c>
      <c r="E82" t="s">
        <v>185</v>
      </c>
      <c r="F82" t="s">
        <v>186</v>
      </c>
      <c r="G82" t="s">
        <v>74</v>
      </c>
      <c r="H82" t="s">
        <v>46</v>
      </c>
      <c r="I82" t="s">
        <v>187</v>
      </c>
      <c r="J82" s="3" t="str">
        <f>HYPERLINK("https://ieeg-my.sharepoint.com/:b:/g/personal/transparencia_ieeg_org_mx/EWjdGbEZdu9HiNMekF3Yex0BxArXcP2DyvG8okz6AeUfSA?e=bVJ44H")</f>
        <v>https://ieeg-my.sharepoint.com/:b:/g/personal/transparencia_ieeg_org_mx/EWjdGbEZdu9HiNMekF3Yex0BxArXcP2DyvG8okz6AeUfSA?e=bVJ44H</v>
      </c>
      <c r="K82">
        <v>1</v>
      </c>
      <c r="L82" t="s">
        <v>48</v>
      </c>
      <c r="M82" s="2">
        <v>45931</v>
      </c>
    </row>
    <row r="83" spans="1:13" x14ac:dyDescent="0.25">
      <c r="A83">
        <v>2025</v>
      </c>
      <c r="B83" s="2">
        <v>45839</v>
      </c>
      <c r="C83" s="2">
        <v>45930</v>
      </c>
      <c r="D83" t="s">
        <v>71</v>
      </c>
      <c r="E83" t="s">
        <v>111</v>
      </c>
      <c r="F83" t="s">
        <v>188</v>
      </c>
      <c r="G83" t="s">
        <v>189</v>
      </c>
      <c r="H83" t="s">
        <v>46</v>
      </c>
      <c r="I83" t="s">
        <v>190</v>
      </c>
      <c r="J83" s="3" t="str">
        <f>HYPERLINK("https://ieeg-my.sharepoint.com/:b:/g/personal/transparencia_ieeg_org_mx/ER2XqxIuCHhDth6BV5MIMo0B9L-2cWUoovz6GxbUboeT8g?e=W9Z2JR")</f>
        <v>https://ieeg-my.sharepoint.com/:b:/g/personal/transparencia_ieeg_org_mx/ER2XqxIuCHhDth6BV5MIMo0B9L-2cWUoovz6GxbUboeT8g?e=W9Z2JR</v>
      </c>
      <c r="K83">
        <v>1</v>
      </c>
      <c r="L83" t="s">
        <v>48</v>
      </c>
      <c r="M83" s="2">
        <v>45931</v>
      </c>
    </row>
    <row r="84" spans="1:13" x14ac:dyDescent="0.25">
      <c r="A84">
        <v>2025</v>
      </c>
      <c r="B84" s="2">
        <v>45839</v>
      </c>
      <c r="C84" s="2">
        <v>45930</v>
      </c>
      <c r="D84" t="s">
        <v>125</v>
      </c>
      <c r="E84" t="s">
        <v>111</v>
      </c>
      <c r="F84" t="s">
        <v>111</v>
      </c>
      <c r="G84" t="s">
        <v>125</v>
      </c>
      <c r="H84" t="s">
        <v>46</v>
      </c>
      <c r="I84" t="s">
        <v>191</v>
      </c>
      <c r="J84" s="3" t="str">
        <f>HYPERLINK("https://ieeg-my.sharepoint.com/:b:/g/personal/transparencia_ieeg_org_mx/EVYgovgp33hLp6DZTYqFpnABkeOuCpF2FV1trUSo0uewcw?e=RX0Hgv")</f>
        <v>https://ieeg-my.sharepoint.com/:b:/g/personal/transparencia_ieeg_org_mx/EVYgovgp33hLp6DZTYqFpnABkeOuCpF2FV1trUSo0uewcw?e=RX0Hgv</v>
      </c>
      <c r="K84">
        <v>1</v>
      </c>
      <c r="L84" t="s">
        <v>48</v>
      </c>
      <c r="M84" s="2">
        <v>45931</v>
      </c>
    </row>
    <row r="85" spans="1:13" x14ac:dyDescent="0.25">
      <c r="A85">
        <v>2025</v>
      </c>
      <c r="B85" s="2">
        <v>45839</v>
      </c>
      <c r="C85" s="2">
        <v>45930</v>
      </c>
      <c r="D85" t="s">
        <v>71</v>
      </c>
      <c r="E85" t="s">
        <v>111</v>
      </c>
      <c r="F85" t="s">
        <v>192</v>
      </c>
      <c r="G85" t="s">
        <v>189</v>
      </c>
      <c r="H85" t="s">
        <v>46</v>
      </c>
      <c r="I85" t="s">
        <v>193</v>
      </c>
      <c r="J85" s="3" t="str">
        <f>HYPERLINK("https://ieeg-my.sharepoint.com/:b:/g/personal/transparencia_ieeg_org_mx/EZUC5dkwyzVGkZuRFBoa25cBmV4zC6AsFLRLufL1o984AQ?e=Rey8ar")</f>
        <v>https://ieeg-my.sharepoint.com/:b:/g/personal/transparencia_ieeg_org_mx/EZUC5dkwyzVGkZuRFBoa25cBmV4zC6AsFLRLufL1o984AQ?e=Rey8ar</v>
      </c>
      <c r="K85">
        <v>1</v>
      </c>
      <c r="L85" t="s">
        <v>48</v>
      </c>
      <c r="M85" s="2">
        <v>45931</v>
      </c>
    </row>
    <row r="86" spans="1:13" x14ac:dyDescent="0.25">
      <c r="A86">
        <v>2025</v>
      </c>
      <c r="B86" s="2">
        <v>45839</v>
      </c>
      <c r="C86" s="2">
        <v>45930</v>
      </c>
      <c r="D86" t="s">
        <v>71</v>
      </c>
      <c r="E86" t="s">
        <v>111</v>
      </c>
      <c r="F86" t="s">
        <v>194</v>
      </c>
      <c r="G86" t="s">
        <v>72</v>
      </c>
      <c r="H86" t="s">
        <v>46</v>
      </c>
      <c r="I86" t="s">
        <v>195</v>
      </c>
      <c r="J86" s="3" t="str">
        <f>HYPERLINK("https://ieeg-my.sharepoint.com/:b:/g/personal/transparencia_ieeg_org_mx/Ed9uydWzcY5DukEBnCXl1E4Boh2t3MX2UQpAaLGCywn-xQ?e=7f1XWV")</f>
        <v>https://ieeg-my.sharepoint.com/:b:/g/personal/transparencia_ieeg_org_mx/Ed9uydWzcY5DukEBnCXl1E4Boh2t3MX2UQpAaLGCywn-xQ?e=7f1XWV</v>
      </c>
      <c r="K86">
        <v>1</v>
      </c>
      <c r="L86" t="s">
        <v>48</v>
      </c>
      <c r="M86" s="2">
        <v>45931</v>
      </c>
    </row>
    <row r="87" spans="1:13" x14ac:dyDescent="0.25">
      <c r="A87">
        <v>2025</v>
      </c>
      <c r="B87" s="2">
        <v>45839</v>
      </c>
      <c r="C87" s="2">
        <v>45930</v>
      </c>
      <c r="D87" t="s">
        <v>71</v>
      </c>
      <c r="E87" t="s">
        <v>111</v>
      </c>
      <c r="F87" t="s">
        <v>196</v>
      </c>
      <c r="G87" t="s">
        <v>72</v>
      </c>
      <c r="H87" t="s">
        <v>46</v>
      </c>
      <c r="I87" t="s">
        <v>197</v>
      </c>
      <c r="J87" s="3" t="str">
        <f>HYPERLINK("https://ieeg-my.sharepoint.com/:b:/g/personal/transparencia_ieeg_org_mx/EWl8p_MLyjJMkyFBFo5UJpAB8MMz8e0ji-i6hym5AGOhnQ?e=ostTFC")</f>
        <v>https://ieeg-my.sharepoint.com/:b:/g/personal/transparencia_ieeg_org_mx/EWl8p_MLyjJMkyFBFo5UJpAB8MMz8e0ji-i6hym5AGOhnQ?e=ostTFC</v>
      </c>
      <c r="K87">
        <v>1</v>
      </c>
      <c r="L87" t="s">
        <v>48</v>
      </c>
      <c r="M87" s="2">
        <v>45931</v>
      </c>
    </row>
    <row r="88" spans="1:13" ht="45" x14ac:dyDescent="0.25">
      <c r="A88">
        <v>2025</v>
      </c>
      <c r="B88" s="2">
        <v>45839</v>
      </c>
      <c r="C88" s="2">
        <v>45930</v>
      </c>
      <c r="D88" t="s">
        <v>71</v>
      </c>
      <c r="E88" t="s">
        <v>111</v>
      </c>
      <c r="F88" t="s">
        <v>196</v>
      </c>
      <c r="G88" t="s">
        <v>72</v>
      </c>
      <c r="H88" t="s">
        <v>46</v>
      </c>
      <c r="I88" t="s">
        <v>197</v>
      </c>
      <c r="J88" s="3" t="str">
        <f>HYPERLINK("https://ieeg-my.sharepoint.com/:b:/g/personal/transparencia_ieeg_org_mx/EWl8p_MLyjJMkyFBFo5UJpAB8MMz8e0ji-i6hym5AGOhnQ?e=ostTFC")</f>
        <v>https://ieeg-my.sharepoint.com/:b:/g/personal/transparencia_ieeg_org_mx/EWl8p_MLyjJMkyFBFo5UJpAB8MMz8e0ji-i6hym5AGOhnQ?e=ostTFC</v>
      </c>
      <c r="K88">
        <v>1</v>
      </c>
      <c r="L88" t="s">
        <v>48</v>
      </c>
      <c r="M88" s="2">
        <v>45931</v>
      </c>
    </row>
    <row r="89" spans="1:13" ht="45" x14ac:dyDescent="0.25">
      <c r="A89">
        <v>2025</v>
      </c>
      <c r="B89" s="2">
        <v>45839</v>
      </c>
      <c r="C89" s="2">
        <v>45930</v>
      </c>
      <c r="D89" t="s">
        <v>71</v>
      </c>
      <c r="E89" t="s">
        <v>111</v>
      </c>
      <c r="F89" t="s">
        <v>196</v>
      </c>
      <c r="G89" t="s">
        <v>72</v>
      </c>
      <c r="H89" t="s">
        <v>46</v>
      </c>
      <c r="I89" t="s">
        <v>197</v>
      </c>
      <c r="J89" s="3" t="str">
        <f>HYPERLINK("https://ieeg-my.sharepoint.com/:b:/g/personal/transparencia_ieeg_org_mx/EWl8p_MLyjJMkyFBFo5UJpAB8MMz8e0ji-i6hym5AGOhnQ?e=ostTFC")</f>
        <v>https://ieeg-my.sharepoint.com/:b:/g/personal/transparencia_ieeg_org_mx/EWl8p_MLyjJMkyFBFo5UJpAB8MMz8e0ji-i6hym5AGOhnQ?e=ostTFC</v>
      </c>
      <c r="K89">
        <v>1</v>
      </c>
      <c r="L89" t="s">
        <v>48</v>
      </c>
      <c r="M89" s="2">
        <v>45931</v>
      </c>
    </row>
    <row r="90" spans="1:13" x14ac:dyDescent="0.25">
      <c r="A90">
        <v>2025</v>
      </c>
      <c r="B90" s="2">
        <v>45839</v>
      </c>
      <c r="C90" s="2">
        <v>45930</v>
      </c>
      <c r="D90" t="s">
        <v>63</v>
      </c>
      <c r="E90" t="s">
        <v>111</v>
      </c>
      <c r="F90" t="s">
        <v>198</v>
      </c>
      <c r="G90" t="s">
        <v>63</v>
      </c>
      <c r="H90" t="s">
        <v>46</v>
      </c>
      <c r="I90" t="s">
        <v>199</v>
      </c>
      <c r="J90" s="3" t="str">
        <f>HYPERLINK("https://ieeg-my.sharepoint.com/:b:/g/personal/transparencia_ieeg_org_mx/EYT6OGIZdoBIjUiE5hoXz5sBDJ9grar5qaK3pRvTZ4WCDg?e=MPnxyr")</f>
        <v>https://ieeg-my.sharepoint.com/:b:/g/personal/transparencia_ieeg_org_mx/EYT6OGIZdoBIjUiE5hoXz5sBDJ9grar5qaK3pRvTZ4WCDg?e=MPnxyr</v>
      </c>
      <c r="K90">
        <v>1</v>
      </c>
      <c r="L90" t="s">
        <v>48</v>
      </c>
      <c r="M90" s="2">
        <v>45931</v>
      </c>
    </row>
    <row r="91" spans="1:13" x14ac:dyDescent="0.25">
      <c r="A91">
        <v>2025</v>
      </c>
      <c r="B91" s="2">
        <v>45839</v>
      </c>
      <c r="C91" s="2">
        <v>45930</v>
      </c>
      <c r="D91" t="s">
        <v>71</v>
      </c>
      <c r="E91" t="s">
        <v>111</v>
      </c>
      <c r="F91" t="s">
        <v>200</v>
      </c>
      <c r="G91" t="s">
        <v>189</v>
      </c>
      <c r="H91" t="s">
        <v>46</v>
      </c>
      <c r="I91" t="s">
        <v>201</v>
      </c>
      <c r="J91" s="3" t="str">
        <f>HYPERLINK("https://ieeg-my.sharepoint.com/:b:/g/personal/transparencia_ieeg_org_mx/EUwZ8OKNx8pEi9fCBzz64t8BhyIaRL-4FQHSqXt2UUxukQ?e=lxcd39")</f>
        <v>https://ieeg-my.sharepoint.com/:b:/g/personal/transparencia_ieeg_org_mx/EUwZ8OKNx8pEi9fCBzz64t8BhyIaRL-4FQHSqXt2UUxukQ?e=lxcd39</v>
      </c>
      <c r="K91">
        <v>1</v>
      </c>
      <c r="L91" t="s">
        <v>48</v>
      </c>
      <c r="M91" s="2">
        <v>45931</v>
      </c>
    </row>
    <row r="92" spans="1:13" x14ac:dyDescent="0.25">
      <c r="A92">
        <v>2025</v>
      </c>
      <c r="B92" s="2">
        <v>45839</v>
      </c>
      <c r="C92" s="2">
        <v>45930</v>
      </c>
      <c r="D92" t="s">
        <v>74</v>
      </c>
      <c r="E92" t="s">
        <v>111</v>
      </c>
      <c r="F92" t="s">
        <v>202</v>
      </c>
      <c r="G92" t="s">
        <v>74</v>
      </c>
      <c r="H92" t="s">
        <v>46</v>
      </c>
      <c r="I92" t="s">
        <v>203</v>
      </c>
      <c r="J92" s="3" t="str">
        <f>HYPERLINK("https://ieeg-my.sharepoint.com/:b:/g/personal/transparencia_ieeg_org_mx/EcwkA8XWq1RBvVSDzrkQ3-sBWLAvL_FFT2ZFF78UQARCiw?e=9gh7Ta")</f>
        <v>https://ieeg-my.sharepoint.com/:b:/g/personal/transparencia_ieeg_org_mx/EcwkA8XWq1RBvVSDzrkQ3-sBWLAvL_FFT2ZFF78UQARCiw?e=9gh7Ta</v>
      </c>
      <c r="K92">
        <v>1</v>
      </c>
      <c r="L92" t="s">
        <v>48</v>
      </c>
      <c r="M92" s="2">
        <v>45931</v>
      </c>
    </row>
    <row r="93" spans="1:13" x14ac:dyDescent="0.25">
      <c r="A93">
        <v>2025</v>
      </c>
      <c r="B93" s="2">
        <v>45839</v>
      </c>
      <c r="C93" s="2">
        <v>45930</v>
      </c>
      <c r="D93" t="s">
        <v>204</v>
      </c>
      <c r="E93" t="s">
        <v>111</v>
      </c>
      <c r="F93" t="s">
        <v>205</v>
      </c>
      <c r="G93" t="s">
        <v>204</v>
      </c>
      <c r="H93" t="s">
        <v>46</v>
      </c>
      <c r="I93" t="s">
        <v>206</v>
      </c>
      <c r="J93" s="3" t="str">
        <f>HYPERLINK("https://ieeg-my.sharepoint.com/:b:/g/personal/transparencia_ieeg_org_mx/Eb3V5Mu-sGVJjAzKO-V1TZgBwROLihyoUKnkaOLeNnsPAA?e=qUJJSH")</f>
        <v>https://ieeg-my.sharepoint.com/:b:/g/personal/transparencia_ieeg_org_mx/Eb3V5Mu-sGVJjAzKO-V1TZgBwROLihyoUKnkaOLeNnsPAA?e=qUJJSH</v>
      </c>
      <c r="K93">
        <v>1</v>
      </c>
      <c r="L93" t="s">
        <v>48</v>
      </c>
      <c r="M93" s="2">
        <v>45931</v>
      </c>
    </row>
    <row r="94" spans="1:13" x14ac:dyDescent="0.25">
      <c r="A94">
        <v>2025</v>
      </c>
      <c r="B94" s="2">
        <v>45839</v>
      </c>
      <c r="C94" s="2">
        <v>45930</v>
      </c>
      <c r="D94" t="s">
        <v>204</v>
      </c>
      <c r="E94" t="s">
        <v>111</v>
      </c>
      <c r="F94" t="s">
        <v>207</v>
      </c>
      <c r="G94" t="s">
        <v>204</v>
      </c>
      <c r="H94" t="s">
        <v>46</v>
      </c>
      <c r="I94" t="s">
        <v>208</v>
      </c>
      <c r="J94" s="3" t="str">
        <f>HYPERLINK("https://ieeg-my.sharepoint.com/:b:/g/personal/transparencia_ieeg_org_mx/EQNeurTor5pHmZvriiiPKgAB1Ng0DHOgnUpLngSzJ7qBwg?e=3UeII3")</f>
        <v>https://ieeg-my.sharepoint.com/:b:/g/personal/transparencia_ieeg_org_mx/EQNeurTor5pHmZvriiiPKgAB1Ng0DHOgnUpLngSzJ7qBwg?e=3UeII3</v>
      </c>
      <c r="K94">
        <v>1</v>
      </c>
      <c r="L94" t="s">
        <v>48</v>
      </c>
      <c r="M94" s="2">
        <v>45931</v>
      </c>
    </row>
    <row r="95" spans="1:13" x14ac:dyDescent="0.25">
      <c r="A95">
        <v>2025</v>
      </c>
      <c r="B95" s="2">
        <v>45839</v>
      </c>
      <c r="C95" s="2">
        <v>45930</v>
      </c>
      <c r="D95" t="s">
        <v>43</v>
      </c>
      <c r="E95" t="s">
        <v>111</v>
      </c>
      <c r="F95" t="s">
        <v>209</v>
      </c>
      <c r="G95" t="s">
        <v>210</v>
      </c>
      <c r="H95" t="s">
        <v>46</v>
      </c>
      <c r="I95" t="s">
        <v>211</v>
      </c>
      <c r="J95" s="3" t="str">
        <f>HYPERLINK("https://ieeg-my.sharepoint.com/:b:/g/personal/transparencia_ieeg_org_mx/EV-CdwPQSR1PsTz6CCf7vSgB0OPop1Exq4ww7PBgqZ7Pxg?e=4HSF3F")</f>
        <v>https://ieeg-my.sharepoint.com/:b:/g/personal/transparencia_ieeg_org_mx/EV-CdwPQSR1PsTz6CCf7vSgB0OPop1Exq4ww7PBgqZ7Pxg?e=4HSF3F</v>
      </c>
      <c r="K95">
        <v>1</v>
      </c>
      <c r="L95" t="s">
        <v>48</v>
      </c>
      <c r="M95" s="2">
        <v>45931</v>
      </c>
    </row>
    <row r="96" spans="1:13" x14ac:dyDescent="0.25">
      <c r="A96">
        <v>2025</v>
      </c>
      <c r="B96" s="2">
        <v>45839</v>
      </c>
      <c r="C96" s="2">
        <v>45930</v>
      </c>
      <c r="D96" t="s">
        <v>43</v>
      </c>
      <c r="E96" t="s">
        <v>111</v>
      </c>
      <c r="F96" t="s">
        <v>212</v>
      </c>
      <c r="G96" t="s">
        <v>210</v>
      </c>
      <c r="H96" t="s">
        <v>46</v>
      </c>
      <c r="I96" t="s">
        <v>213</v>
      </c>
      <c r="J96" s="3" t="str">
        <f>HYPERLINK("https://ieeg-my.sharepoint.com/:b:/g/personal/transparencia_ieeg_org_mx/EbZKT3nxwFdJuW-RPOVhbXABwimuO3iZxDTWk_XpmNEppQ?e=C2J8cO")</f>
        <v>https://ieeg-my.sharepoint.com/:b:/g/personal/transparencia_ieeg_org_mx/EbZKT3nxwFdJuW-RPOVhbXABwimuO3iZxDTWk_XpmNEppQ?e=C2J8cO</v>
      </c>
      <c r="K96">
        <v>1</v>
      </c>
      <c r="L96" t="s">
        <v>48</v>
      </c>
      <c r="M96" s="2">
        <v>45931</v>
      </c>
    </row>
    <row r="97" spans="1:13" ht="30" x14ac:dyDescent="0.25">
      <c r="A97">
        <v>2025</v>
      </c>
      <c r="B97" s="2">
        <v>45839</v>
      </c>
      <c r="C97" s="2">
        <v>45930</v>
      </c>
      <c r="D97" t="s">
        <v>43</v>
      </c>
      <c r="E97" t="s">
        <v>111</v>
      </c>
      <c r="F97" t="s">
        <v>212</v>
      </c>
      <c r="G97" t="s">
        <v>210</v>
      </c>
      <c r="H97" t="s">
        <v>46</v>
      </c>
      <c r="I97" t="s">
        <v>213</v>
      </c>
      <c r="J97" s="3" t="str">
        <f>HYPERLINK("https://ieeg-my.sharepoint.com/:b:/g/personal/transparencia_ieeg_org_mx/EbZKT3nxwFdJuW-RPOVhbXABwimuO3iZxDTWk_XpmNEppQ?e=C2J8cO")</f>
        <v>https://ieeg-my.sharepoint.com/:b:/g/personal/transparencia_ieeg_org_mx/EbZKT3nxwFdJuW-RPOVhbXABwimuO3iZxDTWk_XpmNEppQ?e=C2J8cO</v>
      </c>
      <c r="K97">
        <v>1</v>
      </c>
      <c r="L97" t="s">
        <v>48</v>
      </c>
      <c r="M97" s="2">
        <v>45931</v>
      </c>
    </row>
    <row r="98" spans="1:13" x14ac:dyDescent="0.25">
      <c r="A98">
        <v>2025</v>
      </c>
      <c r="B98" s="2">
        <v>45839</v>
      </c>
      <c r="C98" s="2">
        <v>45930</v>
      </c>
      <c r="D98" t="s">
        <v>61</v>
      </c>
      <c r="E98" t="s">
        <v>214</v>
      </c>
      <c r="F98" t="s">
        <v>214</v>
      </c>
      <c r="G98" t="s">
        <v>101</v>
      </c>
      <c r="H98" t="s">
        <v>46</v>
      </c>
      <c r="I98" t="s">
        <v>215</v>
      </c>
      <c r="J98" s="3" t="str">
        <f>HYPERLINK("https://ieeg-my.sharepoint.com/:b:/g/personal/transparencia_ieeg_org_mx/EWBs7eRaYe9CgBPH3e8YBLYBdI1ALiyADfWTfo6XK47QlQ?e=oqdeqC")</f>
        <v>https://ieeg-my.sharepoint.com/:b:/g/personal/transparencia_ieeg_org_mx/EWBs7eRaYe9CgBPH3e8YBLYBdI1ALiyADfWTfo6XK47QlQ?e=oqdeqC</v>
      </c>
      <c r="K98">
        <v>1</v>
      </c>
      <c r="L98" t="s">
        <v>48</v>
      </c>
      <c r="M98" s="2">
        <v>45931</v>
      </c>
    </row>
    <row r="99" spans="1:13" ht="45" x14ac:dyDescent="0.25">
      <c r="A99">
        <v>2025</v>
      </c>
      <c r="B99" s="2">
        <v>45839</v>
      </c>
      <c r="C99" s="2">
        <v>45930</v>
      </c>
      <c r="D99" t="s">
        <v>61</v>
      </c>
      <c r="E99" t="s">
        <v>214</v>
      </c>
      <c r="F99" t="s">
        <v>214</v>
      </c>
      <c r="G99" t="s">
        <v>101</v>
      </c>
      <c r="H99" t="s">
        <v>46</v>
      </c>
      <c r="I99" t="s">
        <v>215</v>
      </c>
      <c r="J99" s="3" t="str">
        <f>HYPERLINK("https://ieeg-my.sharepoint.com/:b:/g/personal/transparencia_ieeg_org_mx/EWBs7eRaYe9CgBPH3e8YBLYBdI1ALiyADfWTfo6XK47QlQ?e=oqdeqC")</f>
        <v>https://ieeg-my.sharepoint.com/:b:/g/personal/transparencia_ieeg_org_mx/EWBs7eRaYe9CgBPH3e8YBLYBdI1ALiyADfWTfo6XK47QlQ?e=oqdeqC</v>
      </c>
      <c r="K99">
        <v>1</v>
      </c>
      <c r="L99" t="s">
        <v>48</v>
      </c>
      <c r="M99" s="2">
        <v>45931</v>
      </c>
    </row>
    <row r="100" spans="1:13" ht="45" x14ac:dyDescent="0.25">
      <c r="A100">
        <v>2025</v>
      </c>
      <c r="B100" s="2">
        <v>45839</v>
      </c>
      <c r="C100" s="2">
        <v>45930</v>
      </c>
      <c r="D100" t="s">
        <v>61</v>
      </c>
      <c r="E100" t="s">
        <v>214</v>
      </c>
      <c r="F100" t="s">
        <v>214</v>
      </c>
      <c r="G100" t="s">
        <v>101</v>
      </c>
      <c r="H100" t="s">
        <v>46</v>
      </c>
      <c r="I100" t="s">
        <v>215</v>
      </c>
      <c r="J100" s="3" t="str">
        <f>HYPERLINK("https://ieeg-my.sharepoint.com/:b:/g/personal/transparencia_ieeg_org_mx/EWBs7eRaYe9CgBPH3e8YBLYBdI1ALiyADfWTfo6XK47QlQ?e=oqdeqC")</f>
        <v>https://ieeg-my.sharepoint.com/:b:/g/personal/transparencia_ieeg_org_mx/EWBs7eRaYe9CgBPH3e8YBLYBdI1ALiyADfWTfo6XK47QlQ?e=oqdeqC</v>
      </c>
      <c r="K100">
        <v>1</v>
      </c>
      <c r="L100" t="s">
        <v>48</v>
      </c>
      <c r="M100" s="2">
        <v>45931</v>
      </c>
    </row>
    <row r="101" spans="1:13" ht="45" x14ac:dyDescent="0.25">
      <c r="A101">
        <v>2025</v>
      </c>
      <c r="B101" s="2">
        <v>45839</v>
      </c>
      <c r="C101" s="2">
        <v>45930</v>
      </c>
      <c r="D101" t="s">
        <v>61</v>
      </c>
      <c r="E101" t="s">
        <v>214</v>
      </c>
      <c r="F101" t="s">
        <v>214</v>
      </c>
      <c r="G101" t="s">
        <v>101</v>
      </c>
      <c r="H101" t="s">
        <v>46</v>
      </c>
      <c r="I101" t="s">
        <v>215</v>
      </c>
      <c r="J101" s="3" t="str">
        <f>HYPERLINK("https://ieeg-my.sharepoint.com/:b:/g/personal/transparencia_ieeg_org_mx/EWBs7eRaYe9CgBPH3e8YBLYBdI1ALiyADfWTfo6XK47QlQ?e=oqdeqC")</f>
        <v>https://ieeg-my.sharepoint.com/:b:/g/personal/transparencia_ieeg_org_mx/EWBs7eRaYe9CgBPH3e8YBLYBdI1ALiyADfWTfo6XK47QlQ?e=oqdeqC</v>
      </c>
      <c r="K101">
        <v>1</v>
      </c>
      <c r="L101" t="s">
        <v>48</v>
      </c>
      <c r="M101" s="2">
        <v>45931</v>
      </c>
    </row>
    <row r="102" spans="1:13" x14ac:dyDescent="0.25">
      <c r="A102">
        <v>2025</v>
      </c>
      <c r="B102" s="2">
        <v>45839</v>
      </c>
      <c r="C102" s="2">
        <v>45930</v>
      </c>
      <c r="D102" t="s">
        <v>61</v>
      </c>
      <c r="E102" t="s">
        <v>216</v>
      </c>
      <c r="F102" t="s">
        <v>216</v>
      </c>
      <c r="G102" t="s">
        <v>101</v>
      </c>
      <c r="H102" t="s">
        <v>46</v>
      </c>
      <c r="I102" t="s">
        <v>217</v>
      </c>
      <c r="J102" s="3" t="str">
        <f>HYPERLINK("https://ieeg-my.sharepoint.com/:b:/g/personal/transparencia_ieeg_org_mx/EbadIMqAArBJlICykujrCxUB2KPSkwYKpn1gti-o40Xx-Q?e=44vuGf")</f>
        <v>https://ieeg-my.sharepoint.com/:b:/g/personal/transparencia_ieeg_org_mx/EbadIMqAArBJlICykujrCxUB2KPSkwYKpn1gti-o40Xx-Q?e=44vuGf</v>
      </c>
      <c r="K102">
        <v>1</v>
      </c>
      <c r="L102" t="s">
        <v>48</v>
      </c>
      <c r="M102" s="2">
        <v>45931</v>
      </c>
    </row>
    <row r="103" spans="1:13" ht="45" x14ac:dyDescent="0.25">
      <c r="A103">
        <v>2025</v>
      </c>
      <c r="B103" s="2">
        <v>45839</v>
      </c>
      <c r="C103" s="2">
        <v>45930</v>
      </c>
      <c r="D103" t="s">
        <v>61</v>
      </c>
      <c r="E103" t="s">
        <v>216</v>
      </c>
      <c r="F103" t="s">
        <v>216</v>
      </c>
      <c r="G103" t="s">
        <v>101</v>
      </c>
      <c r="H103" t="s">
        <v>46</v>
      </c>
      <c r="I103" t="s">
        <v>217</v>
      </c>
      <c r="J103" s="3" t="str">
        <f>HYPERLINK("https://ieeg-my.sharepoint.com/:b:/g/personal/transparencia_ieeg_org_mx/EbadIMqAArBJlICykujrCxUB2KPSkwYKpn1gti-o40Xx-Q?e=44vuGf")</f>
        <v>https://ieeg-my.sharepoint.com/:b:/g/personal/transparencia_ieeg_org_mx/EbadIMqAArBJlICykujrCxUB2KPSkwYKpn1gti-o40Xx-Q?e=44vuGf</v>
      </c>
      <c r="K103">
        <v>1</v>
      </c>
      <c r="L103" t="s">
        <v>48</v>
      </c>
      <c r="M103" s="2">
        <v>45931</v>
      </c>
    </row>
    <row r="104" spans="1:13" ht="45" x14ac:dyDescent="0.25">
      <c r="A104">
        <v>2025</v>
      </c>
      <c r="B104" s="2">
        <v>45839</v>
      </c>
      <c r="C104" s="2">
        <v>45930</v>
      </c>
      <c r="D104" t="s">
        <v>61</v>
      </c>
      <c r="E104" t="s">
        <v>216</v>
      </c>
      <c r="F104" t="s">
        <v>216</v>
      </c>
      <c r="G104" t="s">
        <v>101</v>
      </c>
      <c r="H104" t="s">
        <v>46</v>
      </c>
      <c r="I104" t="s">
        <v>217</v>
      </c>
      <c r="J104" s="3" t="str">
        <f>HYPERLINK("https://ieeg-my.sharepoint.com/:b:/g/personal/transparencia_ieeg_org_mx/EbadIMqAArBJlICykujrCxUB2KPSkwYKpn1gti-o40Xx-Q?e=44vuGf")</f>
        <v>https://ieeg-my.sharepoint.com/:b:/g/personal/transparencia_ieeg_org_mx/EbadIMqAArBJlICykujrCxUB2KPSkwYKpn1gti-o40Xx-Q?e=44vuGf</v>
      </c>
      <c r="K104">
        <v>1</v>
      </c>
      <c r="L104" t="s">
        <v>48</v>
      </c>
      <c r="M104" s="2">
        <v>45931</v>
      </c>
    </row>
    <row r="105" spans="1:13" ht="45" x14ac:dyDescent="0.25">
      <c r="A105">
        <v>2025</v>
      </c>
      <c r="B105" s="2">
        <v>45839</v>
      </c>
      <c r="C105" s="2">
        <v>45930</v>
      </c>
      <c r="D105" t="s">
        <v>61</v>
      </c>
      <c r="E105" t="s">
        <v>216</v>
      </c>
      <c r="F105" t="s">
        <v>216</v>
      </c>
      <c r="G105" t="s">
        <v>101</v>
      </c>
      <c r="H105" t="s">
        <v>46</v>
      </c>
      <c r="I105" t="s">
        <v>217</v>
      </c>
      <c r="J105" s="3" t="str">
        <f>HYPERLINK("https://ieeg-my.sharepoint.com/:b:/g/personal/transparencia_ieeg_org_mx/EbadIMqAArBJlICykujrCxUB2KPSkwYKpn1gti-o40Xx-Q?e=44vuGf")</f>
        <v>https://ieeg-my.sharepoint.com/:b:/g/personal/transparencia_ieeg_org_mx/EbadIMqAArBJlICykujrCxUB2KPSkwYKpn1gti-o40Xx-Q?e=44vuGf</v>
      </c>
      <c r="K105">
        <v>1</v>
      </c>
      <c r="L105" t="s">
        <v>48</v>
      </c>
      <c r="M105" s="2">
        <v>45931</v>
      </c>
    </row>
    <row r="106" spans="1:13" ht="45" x14ac:dyDescent="0.25">
      <c r="A106">
        <v>2025</v>
      </c>
      <c r="B106" s="2">
        <v>45839</v>
      </c>
      <c r="C106" s="2">
        <v>45930</v>
      </c>
      <c r="D106" t="s">
        <v>61</v>
      </c>
      <c r="E106" t="s">
        <v>216</v>
      </c>
      <c r="F106" t="s">
        <v>216</v>
      </c>
      <c r="G106" t="s">
        <v>101</v>
      </c>
      <c r="H106" t="s">
        <v>46</v>
      </c>
      <c r="I106" t="s">
        <v>217</v>
      </c>
      <c r="J106" s="3" t="str">
        <f>HYPERLINK("https://ieeg-my.sharepoint.com/:b:/g/personal/transparencia_ieeg_org_mx/EbadIMqAArBJlICykujrCxUB2KPSkwYKpn1gti-o40Xx-Q?e=44vuGf")</f>
        <v>https://ieeg-my.sharepoint.com/:b:/g/personal/transparencia_ieeg_org_mx/EbadIMqAArBJlICykujrCxUB2KPSkwYKpn1gti-o40Xx-Q?e=44vuGf</v>
      </c>
      <c r="K106">
        <v>1</v>
      </c>
      <c r="L106" t="s">
        <v>48</v>
      </c>
      <c r="M106" s="2">
        <v>45931</v>
      </c>
    </row>
    <row r="107" spans="1:13" ht="45" x14ac:dyDescent="0.25">
      <c r="A107">
        <v>2025</v>
      </c>
      <c r="B107" s="2">
        <v>45839</v>
      </c>
      <c r="C107" s="2">
        <v>45930</v>
      </c>
      <c r="D107" t="s">
        <v>61</v>
      </c>
      <c r="E107" t="s">
        <v>216</v>
      </c>
      <c r="F107" t="s">
        <v>216</v>
      </c>
      <c r="G107" t="s">
        <v>101</v>
      </c>
      <c r="H107" t="s">
        <v>46</v>
      </c>
      <c r="I107" t="s">
        <v>217</v>
      </c>
      <c r="J107" s="3" t="str">
        <f>HYPERLINK("https://ieeg-my.sharepoint.com/:b:/g/personal/transparencia_ieeg_org_mx/EbadIMqAArBJlICykujrCxUB2KPSkwYKpn1gti-o40Xx-Q?e=44vuGf")</f>
        <v>https://ieeg-my.sharepoint.com/:b:/g/personal/transparencia_ieeg_org_mx/EbadIMqAArBJlICykujrCxUB2KPSkwYKpn1gti-o40Xx-Q?e=44vuGf</v>
      </c>
      <c r="K107">
        <v>1</v>
      </c>
      <c r="L107" t="s">
        <v>48</v>
      </c>
      <c r="M107" s="2">
        <v>45931</v>
      </c>
    </row>
    <row r="108" spans="1:13" x14ac:dyDescent="0.25">
      <c r="A108">
        <v>2025</v>
      </c>
      <c r="B108" s="2">
        <v>45839</v>
      </c>
      <c r="C108" s="2">
        <v>45930</v>
      </c>
      <c r="D108" t="s">
        <v>48</v>
      </c>
      <c r="E108" t="s">
        <v>218</v>
      </c>
      <c r="F108" t="s">
        <v>219</v>
      </c>
      <c r="G108" t="s">
        <v>52</v>
      </c>
      <c r="H108" t="s">
        <v>46</v>
      </c>
      <c r="I108" t="s">
        <v>220</v>
      </c>
      <c r="J108" s="3" t="str">
        <f>HYPERLINK("https://ieeg-my.sharepoint.com/:b:/g/personal/transparencia_ieeg_org_mx/EVxPx8PfDaNCkLXmyp4NhMEBlM9qndEH3EGMZJdrIoAmKA?e=guzFdb")</f>
        <v>https://ieeg-my.sharepoint.com/:b:/g/personal/transparencia_ieeg_org_mx/EVxPx8PfDaNCkLXmyp4NhMEBlM9qndEH3EGMZJdrIoAmKA?e=guzFdb</v>
      </c>
      <c r="K108">
        <v>1</v>
      </c>
      <c r="L108" t="s">
        <v>48</v>
      </c>
      <c r="M108" s="2">
        <v>45931</v>
      </c>
    </row>
    <row r="109" spans="1:13" x14ac:dyDescent="0.25">
      <c r="A109">
        <v>2025</v>
      </c>
      <c r="B109" s="2">
        <v>45839</v>
      </c>
      <c r="C109" s="2">
        <v>45930</v>
      </c>
      <c r="D109" t="s">
        <v>67</v>
      </c>
      <c r="E109" t="s">
        <v>81</v>
      </c>
      <c r="F109" t="s">
        <v>221</v>
      </c>
      <c r="G109" t="s">
        <v>222</v>
      </c>
      <c r="H109" t="s">
        <v>46</v>
      </c>
      <c r="I109" t="s">
        <v>223</v>
      </c>
      <c r="J109" s="3" t="str">
        <f>HYPERLINK("https://ieeg-my.sharepoint.com/:b:/g/personal/transparencia_ieeg_org_mx/ESmefLcSRf5IhakLNk-TJdMBRY3x8flYbnIrZ7FutYxgDw?e=vCLxKZ")</f>
        <v>https://ieeg-my.sharepoint.com/:b:/g/personal/transparencia_ieeg_org_mx/ESmefLcSRf5IhakLNk-TJdMBRY3x8flYbnIrZ7FutYxgDw?e=vCLxKZ</v>
      </c>
      <c r="K109">
        <v>1</v>
      </c>
      <c r="L109" t="s">
        <v>48</v>
      </c>
      <c r="M109" s="2">
        <v>45931</v>
      </c>
    </row>
    <row r="110" spans="1:13" x14ac:dyDescent="0.25">
      <c r="A110">
        <v>2025</v>
      </c>
      <c r="B110" s="2">
        <v>45839</v>
      </c>
      <c r="C110" s="2">
        <v>45930</v>
      </c>
      <c r="D110" t="s">
        <v>63</v>
      </c>
      <c r="E110" t="s">
        <v>81</v>
      </c>
      <c r="F110" t="s">
        <v>224</v>
      </c>
      <c r="G110" t="s">
        <v>63</v>
      </c>
      <c r="H110" t="s">
        <v>46</v>
      </c>
      <c r="I110" t="s">
        <v>225</v>
      </c>
      <c r="J110" s="3" t="str">
        <f>HYPERLINK("https://ieeg-my.sharepoint.com/:b:/g/personal/transparencia_ieeg_org_mx/EQ4H8OCCoiJKhtglGsrSt4MBrSKWrNDh7h4qT4jhmf99mQ?e=GXOKXy")</f>
        <v>https://ieeg-my.sharepoint.com/:b:/g/personal/transparencia_ieeg_org_mx/EQ4H8OCCoiJKhtglGsrSt4MBrSKWrNDh7h4qT4jhmf99mQ?e=GXOKXy</v>
      </c>
      <c r="K110">
        <v>1</v>
      </c>
      <c r="L110" t="s">
        <v>48</v>
      </c>
      <c r="M110" s="2">
        <v>45931</v>
      </c>
    </row>
    <row r="111" spans="1:13" x14ac:dyDescent="0.25">
      <c r="A111">
        <v>2025</v>
      </c>
      <c r="B111" s="2">
        <v>45839</v>
      </c>
      <c r="C111" s="2">
        <v>45930</v>
      </c>
      <c r="D111" t="s">
        <v>61</v>
      </c>
      <c r="E111" t="s">
        <v>81</v>
      </c>
      <c r="F111" t="s">
        <v>226</v>
      </c>
      <c r="G111" t="s">
        <v>101</v>
      </c>
      <c r="H111" t="s">
        <v>46</v>
      </c>
      <c r="I111" t="s">
        <v>227</v>
      </c>
      <c r="J111" s="3" t="str">
        <f>HYPERLINK("https://ieeg-my.sharepoint.com/:b:/g/personal/transparencia_ieeg_org_mx/EWueCk3aocFCiFbpQPbV2C4BrRpDxA4PcJRP8LKoOgi2Tg?e=rdKZwA")</f>
        <v>https://ieeg-my.sharepoint.com/:b:/g/personal/transparencia_ieeg_org_mx/EWueCk3aocFCiFbpQPbV2C4BrRpDxA4PcJRP8LKoOgi2Tg?e=rdKZwA</v>
      </c>
      <c r="K111">
        <v>1</v>
      </c>
      <c r="L111" t="s">
        <v>48</v>
      </c>
      <c r="M111" s="2">
        <v>45931</v>
      </c>
    </row>
    <row r="112" spans="1:13" x14ac:dyDescent="0.25">
      <c r="A112">
        <v>2025</v>
      </c>
      <c r="B112" s="2">
        <v>45839</v>
      </c>
      <c r="C112" s="2">
        <v>45930</v>
      </c>
      <c r="D112" t="s">
        <v>71</v>
      </c>
      <c r="E112" t="s">
        <v>218</v>
      </c>
      <c r="F112" t="s">
        <v>228</v>
      </c>
      <c r="G112" t="s">
        <v>72</v>
      </c>
      <c r="H112" t="s">
        <v>46</v>
      </c>
      <c r="I112" t="s">
        <v>229</v>
      </c>
      <c r="J112" s="3" t="str">
        <f>HYPERLINK("https://ieeg-my.sharepoint.com/:b:/g/personal/transparencia_ieeg_org_mx/EZGuqKjLtsZNlpOy8T-HcVUB3alBb9hNSUvhkgvORa2nww?e=DIXKsg")</f>
        <v>https://ieeg-my.sharepoint.com/:b:/g/personal/transparencia_ieeg_org_mx/EZGuqKjLtsZNlpOy8T-HcVUB3alBb9hNSUvhkgvORa2nww?e=DIXKsg</v>
      </c>
      <c r="K112">
        <v>1</v>
      </c>
      <c r="L112" t="s">
        <v>48</v>
      </c>
      <c r="M112" s="2">
        <v>45931</v>
      </c>
    </row>
    <row r="113" spans="1:13" x14ac:dyDescent="0.25">
      <c r="A113">
        <v>2025</v>
      </c>
      <c r="B113" s="2">
        <v>45839</v>
      </c>
      <c r="C113" s="2">
        <v>45930</v>
      </c>
      <c r="D113" t="s">
        <v>48</v>
      </c>
      <c r="E113" t="s">
        <v>81</v>
      </c>
      <c r="F113" t="s">
        <v>230</v>
      </c>
      <c r="G113" t="s">
        <v>55</v>
      </c>
      <c r="H113" t="s">
        <v>46</v>
      </c>
      <c r="I113" t="s">
        <v>231</v>
      </c>
      <c r="J113" s="3" t="str">
        <f>HYPERLINK("https://ieeg-my.sharepoint.com/:b:/g/personal/transparencia_ieeg_org_mx/EZ5fSlO_lc1BmiieIfdRolwB5Yw_YhGd9SFbIK5j7IfYRA?e=0acR8m")</f>
        <v>https://ieeg-my.sharepoint.com/:b:/g/personal/transparencia_ieeg_org_mx/EZ5fSlO_lc1BmiieIfdRolwB5Yw_YhGd9SFbIK5j7IfYRA?e=0acR8m</v>
      </c>
      <c r="K113">
        <v>1</v>
      </c>
      <c r="L113" t="s">
        <v>48</v>
      </c>
      <c r="M113" s="2">
        <v>45931</v>
      </c>
    </row>
    <row r="114" spans="1:13" x14ac:dyDescent="0.25">
      <c r="A114">
        <v>2025</v>
      </c>
      <c r="B114" s="2">
        <v>45839</v>
      </c>
      <c r="C114" s="2">
        <v>45930</v>
      </c>
      <c r="D114" t="s">
        <v>232</v>
      </c>
      <c r="E114" t="s">
        <v>81</v>
      </c>
      <c r="F114" t="s">
        <v>233</v>
      </c>
      <c r="G114" t="s">
        <v>232</v>
      </c>
      <c r="H114" t="s">
        <v>46</v>
      </c>
      <c r="I114" t="s">
        <v>234</v>
      </c>
      <c r="J114" s="3" t="str">
        <f>HYPERLINK("https://ieeg-my.sharepoint.com/:b:/g/personal/transparencia_ieeg_org_mx/EWzXoVLrIRtIoHrIPUYCl00BwUaACm0yoROHl00aWHV6kQ?e=Cg2WGf")</f>
        <v>https://ieeg-my.sharepoint.com/:b:/g/personal/transparencia_ieeg_org_mx/EWzXoVLrIRtIoHrIPUYCl00BwUaACm0yoROHl00aWHV6kQ?e=Cg2WGf</v>
      </c>
      <c r="K114">
        <v>1</v>
      </c>
      <c r="L114" t="s">
        <v>48</v>
      </c>
      <c r="M114" s="2">
        <v>45931</v>
      </c>
    </row>
    <row r="115" spans="1:13" x14ac:dyDescent="0.25">
      <c r="A115">
        <v>2025</v>
      </c>
      <c r="B115" s="2">
        <v>45839</v>
      </c>
      <c r="C115" s="2">
        <v>45930</v>
      </c>
      <c r="D115" t="s">
        <v>61</v>
      </c>
      <c r="E115" t="s">
        <v>81</v>
      </c>
      <c r="F115" t="s">
        <v>235</v>
      </c>
      <c r="G115" t="s">
        <v>105</v>
      </c>
      <c r="H115" t="s">
        <v>46</v>
      </c>
      <c r="I115" t="s">
        <v>236</v>
      </c>
      <c r="J115" s="3" t="str">
        <f>HYPERLINK("https://ieeg-my.sharepoint.com/:b:/g/personal/transparencia_ieeg_org_mx/EVg0EfeOcZ9FtFcmQpcaMeoBOBqnmwXhMWK3o1z6WxNjvA?e=FWX56V")</f>
        <v>https://ieeg-my.sharepoint.com/:b:/g/personal/transparencia_ieeg_org_mx/EVg0EfeOcZ9FtFcmQpcaMeoBOBqnmwXhMWK3o1z6WxNjvA?e=FWX56V</v>
      </c>
      <c r="K115">
        <v>1</v>
      </c>
      <c r="L115" t="s">
        <v>48</v>
      </c>
      <c r="M115" s="2">
        <v>45931</v>
      </c>
    </row>
    <row r="116" spans="1:13" x14ac:dyDescent="0.25">
      <c r="A116">
        <v>2025</v>
      </c>
      <c r="B116" s="2">
        <v>45839</v>
      </c>
      <c r="C116" s="2">
        <v>45930</v>
      </c>
      <c r="D116" t="s">
        <v>71</v>
      </c>
      <c r="E116" t="s">
        <v>218</v>
      </c>
      <c r="F116" t="s">
        <v>237</v>
      </c>
      <c r="G116" t="s">
        <v>189</v>
      </c>
      <c r="H116" t="s">
        <v>46</v>
      </c>
      <c r="I116" t="s">
        <v>238</v>
      </c>
      <c r="J116" s="3" t="str">
        <f>HYPERLINK("https://ieeg-my.sharepoint.com/:b:/g/personal/transparencia_ieeg_org_mx/EQfIwsDtwNdKhrs1Tf0UVaABdYRj7ub1nYdw9_yV3Ek8jA?e=1GXwaa")</f>
        <v>https://ieeg-my.sharepoint.com/:b:/g/personal/transparencia_ieeg_org_mx/EQfIwsDtwNdKhrs1Tf0UVaABdYRj7ub1nYdw9_yV3Ek8jA?e=1GXwaa</v>
      </c>
      <c r="K116">
        <v>1</v>
      </c>
      <c r="L116" t="s">
        <v>48</v>
      </c>
      <c r="M116" s="2">
        <v>45931</v>
      </c>
    </row>
    <row r="117" spans="1:13" x14ac:dyDescent="0.25">
      <c r="A117">
        <v>2025</v>
      </c>
      <c r="B117" s="2">
        <v>45839</v>
      </c>
      <c r="C117" s="2">
        <v>45930</v>
      </c>
      <c r="D117" t="s">
        <v>67</v>
      </c>
      <c r="E117" t="s">
        <v>81</v>
      </c>
      <c r="F117" t="s">
        <v>239</v>
      </c>
      <c r="G117" t="s">
        <v>67</v>
      </c>
      <c r="H117" t="s">
        <v>46</v>
      </c>
      <c r="I117" t="s">
        <v>240</v>
      </c>
      <c r="J117" s="3" t="str">
        <f>HYPERLINK("https://ieeg-my.sharepoint.com/:b:/g/personal/transparencia_ieeg_org_mx/EX7ZBooVTM1PuJi8eXu6IR0BsaFD-eTY2vjgOeU6IHKJxA?e=aWE0cp")</f>
        <v>https://ieeg-my.sharepoint.com/:b:/g/personal/transparencia_ieeg_org_mx/EX7ZBooVTM1PuJi8eXu6IR0BsaFD-eTY2vjgOeU6IHKJxA?e=aWE0cp</v>
      </c>
      <c r="K117">
        <v>1</v>
      </c>
      <c r="L117" t="s">
        <v>48</v>
      </c>
      <c r="M117" s="2">
        <v>45931</v>
      </c>
    </row>
    <row r="118" spans="1:13" x14ac:dyDescent="0.25">
      <c r="A118">
        <v>2025</v>
      </c>
      <c r="B118" s="2">
        <v>45839</v>
      </c>
      <c r="C118" s="2">
        <v>45930</v>
      </c>
      <c r="D118" t="s">
        <v>204</v>
      </c>
      <c r="E118" t="s">
        <v>81</v>
      </c>
      <c r="F118" t="s">
        <v>241</v>
      </c>
      <c r="G118" t="s">
        <v>204</v>
      </c>
      <c r="H118" t="s">
        <v>46</v>
      </c>
      <c r="I118" t="s">
        <v>242</v>
      </c>
      <c r="J118" s="3" t="str">
        <f>HYPERLINK("https://ieeg-my.sharepoint.com/:b:/g/personal/transparencia_ieeg_org_mx/EchP6Urdbx1JqY7XZ9V12wABCUv39cfzU-H36j78XCqmmQ?e=oFwGa4")</f>
        <v>https://ieeg-my.sharepoint.com/:b:/g/personal/transparencia_ieeg_org_mx/EchP6Urdbx1JqY7XZ9V12wABCUv39cfzU-H36j78XCqmmQ?e=oFwGa4</v>
      </c>
      <c r="K118">
        <v>1</v>
      </c>
      <c r="L118" t="s">
        <v>48</v>
      </c>
      <c r="M118" s="2">
        <v>45931</v>
      </c>
    </row>
    <row r="119" spans="1:13" x14ac:dyDescent="0.25">
      <c r="A119">
        <v>2025</v>
      </c>
      <c r="B119" s="2">
        <v>45839</v>
      </c>
      <c r="C119" s="2">
        <v>45930</v>
      </c>
      <c r="D119" t="s">
        <v>67</v>
      </c>
      <c r="E119" t="s">
        <v>81</v>
      </c>
      <c r="F119" t="s">
        <v>243</v>
      </c>
      <c r="G119" t="s">
        <v>244</v>
      </c>
      <c r="H119" t="s">
        <v>46</v>
      </c>
      <c r="I119" t="s">
        <v>245</v>
      </c>
      <c r="J119" s="3" t="str">
        <f>HYPERLINK("https://ieeg-my.sharepoint.com/:b:/g/personal/transparencia_ieeg_org_mx/ETYHxNtmtahCtf1A7LuWb_cBx94ftnx8pFUBYJCLPZy8UA?e=uunfp3")</f>
        <v>https://ieeg-my.sharepoint.com/:b:/g/personal/transparencia_ieeg_org_mx/ETYHxNtmtahCtf1A7LuWb_cBx94ftnx8pFUBYJCLPZy8UA?e=uunfp3</v>
      </c>
      <c r="K119">
        <v>1</v>
      </c>
      <c r="L119" t="s">
        <v>48</v>
      </c>
      <c r="M119" s="2">
        <v>45931</v>
      </c>
    </row>
    <row r="120" spans="1:13" x14ac:dyDescent="0.25">
      <c r="A120">
        <v>2025</v>
      </c>
      <c r="B120" s="2">
        <v>45839</v>
      </c>
      <c r="C120" s="2">
        <v>45930</v>
      </c>
      <c r="D120" t="s">
        <v>61</v>
      </c>
      <c r="E120" t="s">
        <v>246</v>
      </c>
      <c r="F120" t="s">
        <v>247</v>
      </c>
      <c r="G120" t="s">
        <v>61</v>
      </c>
      <c r="H120" t="s">
        <v>46</v>
      </c>
      <c r="I120" t="s">
        <v>248</v>
      </c>
      <c r="J120" s="3" t="str">
        <f>HYPERLINK("https://ieeg-my.sharepoint.com/:b:/g/personal/transparencia_ieeg_org_mx/Ea2mnuxrlaRDntxaAYqBdMYBwNmak8heyfz7MMn9jRQIKA?e=3TUxlq")</f>
        <v>https://ieeg-my.sharepoint.com/:b:/g/personal/transparencia_ieeg_org_mx/Ea2mnuxrlaRDntxaAYqBdMYBwNmak8heyfz7MMn9jRQIKA?e=3TUxlq</v>
      </c>
      <c r="K120">
        <v>1</v>
      </c>
      <c r="L120" t="s">
        <v>48</v>
      </c>
      <c r="M120" s="2">
        <v>45931</v>
      </c>
    </row>
    <row r="121" spans="1:13" x14ac:dyDescent="0.25">
      <c r="A121">
        <v>2025</v>
      </c>
      <c r="B121" s="2">
        <v>45839</v>
      </c>
      <c r="C121" s="2">
        <v>45930</v>
      </c>
      <c r="D121" t="s">
        <v>67</v>
      </c>
      <c r="E121" t="s">
        <v>246</v>
      </c>
      <c r="F121" t="s">
        <v>247</v>
      </c>
      <c r="G121" t="s">
        <v>67</v>
      </c>
      <c r="H121" t="s">
        <v>46</v>
      </c>
      <c r="I121" t="s">
        <v>248</v>
      </c>
      <c r="J121" s="3" t="str">
        <f>HYPERLINK("https://ieeg-my.sharepoint.com/:b:/g/personal/transparencia_ieeg_org_mx/Ea2mnuxrlaRDntxaAYqBdMYBwNmak8heyfz7MMn9jRQIKA?e=3TUxlq")</f>
        <v>https://ieeg-my.sharepoint.com/:b:/g/personal/transparencia_ieeg_org_mx/Ea2mnuxrlaRDntxaAYqBdMYBwNmak8heyfz7MMn9jRQIKA?e=3TUxlq</v>
      </c>
      <c r="K121">
        <v>1</v>
      </c>
      <c r="L121" t="s">
        <v>48</v>
      </c>
      <c r="M121" s="2">
        <v>45931</v>
      </c>
    </row>
    <row r="122" spans="1:13" x14ac:dyDescent="0.25">
      <c r="A122">
        <v>2025</v>
      </c>
      <c r="B122" s="2">
        <v>45839</v>
      </c>
      <c r="C122" s="2">
        <v>45930</v>
      </c>
      <c r="D122" t="s">
        <v>151</v>
      </c>
      <c r="E122" t="s">
        <v>246</v>
      </c>
      <c r="F122" t="s">
        <v>247</v>
      </c>
      <c r="G122" t="s">
        <v>151</v>
      </c>
      <c r="H122" t="s">
        <v>46</v>
      </c>
      <c r="I122" t="s">
        <v>248</v>
      </c>
      <c r="J122" s="3" t="str">
        <f>HYPERLINK("https://ieeg-my.sharepoint.com/:b:/g/personal/transparencia_ieeg_org_mx/Ea2mnuxrlaRDntxaAYqBdMYBwNmak8heyfz7MMn9jRQIKA?e=3TUxlq")</f>
        <v>https://ieeg-my.sharepoint.com/:b:/g/personal/transparencia_ieeg_org_mx/Ea2mnuxrlaRDntxaAYqBdMYBwNmak8heyfz7MMn9jRQIKA?e=3TUxlq</v>
      </c>
      <c r="K122">
        <v>1</v>
      </c>
      <c r="L122" t="s">
        <v>48</v>
      </c>
      <c r="M122" s="2">
        <v>45931</v>
      </c>
    </row>
    <row r="123" spans="1:13" x14ac:dyDescent="0.25">
      <c r="A123">
        <v>2025</v>
      </c>
      <c r="B123" s="2">
        <v>45839</v>
      </c>
      <c r="C123" s="2">
        <v>45930</v>
      </c>
      <c r="D123" t="s">
        <v>48</v>
      </c>
      <c r="E123" t="s">
        <v>246</v>
      </c>
      <c r="F123" t="s">
        <v>247</v>
      </c>
      <c r="G123" t="s">
        <v>48</v>
      </c>
      <c r="H123" t="s">
        <v>46</v>
      </c>
      <c r="I123" t="s">
        <v>248</v>
      </c>
      <c r="J123" s="3" t="str">
        <f>HYPERLINK("https://ieeg-my.sharepoint.com/:b:/g/personal/transparencia_ieeg_org_mx/Ea2mnuxrlaRDntxaAYqBdMYBwNmak8heyfz7MMn9jRQIKA?e=3TUxlq")</f>
        <v>https://ieeg-my.sharepoint.com/:b:/g/personal/transparencia_ieeg_org_mx/Ea2mnuxrlaRDntxaAYqBdMYBwNmak8heyfz7MMn9jRQIKA?e=3TUxlq</v>
      </c>
      <c r="K123">
        <v>1</v>
      </c>
      <c r="L123" t="s">
        <v>48</v>
      </c>
      <c r="M123" s="2">
        <v>45931</v>
      </c>
    </row>
    <row r="124" spans="1:13" x14ac:dyDescent="0.25">
      <c r="A124">
        <v>2025</v>
      </c>
      <c r="B124" s="2">
        <v>45839</v>
      </c>
      <c r="C124" s="2">
        <v>45930</v>
      </c>
      <c r="D124" t="s">
        <v>69</v>
      </c>
      <c r="E124" t="s">
        <v>246</v>
      </c>
      <c r="F124" t="s">
        <v>247</v>
      </c>
      <c r="G124" t="s">
        <v>69</v>
      </c>
      <c r="H124" t="s">
        <v>46</v>
      </c>
      <c r="I124" t="s">
        <v>249</v>
      </c>
      <c r="J124" s="3" t="str">
        <f>HYPERLINK("https://ieeg-my.sharepoint.com/:b:/g/personal/transparencia_ieeg_org_mx/Ea2mnuxrlaRDntxaAYqBdMYBwNmak8heyfz7MMn9jRQIKA?e=3TUxlq")</f>
        <v>https://ieeg-my.sharepoint.com/:b:/g/personal/transparencia_ieeg_org_mx/Ea2mnuxrlaRDntxaAYqBdMYBwNmak8heyfz7MMn9jRQIKA?e=3TUxlq</v>
      </c>
      <c r="K124">
        <v>1</v>
      </c>
      <c r="L124" t="s">
        <v>48</v>
      </c>
      <c r="M124" s="2">
        <v>45931</v>
      </c>
    </row>
    <row r="125" spans="1:13" ht="45" x14ac:dyDescent="0.25">
      <c r="A125">
        <v>2025</v>
      </c>
      <c r="B125" s="2">
        <v>45839</v>
      </c>
      <c r="C125" s="2">
        <v>45930</v>
      </c>
      <c r="D125" t="s">
        <v>71</v>
      </c>
      <c r="E125" t="s">
        <v>246</v>
      </c>
      <c r="F125" t="s">
        <v>247</v>
      </c>
      <c r="G125" t="s">
        <v>71</v>
      </c>
      <c r="H125" t="s">
        <v>46</v>
      </c>
      <c r="I125" t="s">
        <v>248</v>
      </c>
      <c r="J125" s="3" t="str">
        <f>HYPERLINK("https://ieeg-my.sharepoint.com/:b:/g/personal/transparencia_ieeg_org_mx/Ea2mnuxrlaRDntxaAYqBdMYBwNmak8heyfz7MMn9jRQIKA?e=3TUxlq")</f>
        <v>https://ieeg-my.sharepoint.com/:b:/g/personal/transparencia_ieeg_org_mx/Ea2mnuxrlaRDntxaAYqBdMYBwNmak8heyfz7MMn9jRQIKA?e=3TUxlq</v>
      </c>
      <c r="K125">
        <v>1</v>
      </c>
      <c r="L125" t="s">
        <v>48</v>
      </c>
      <c r="M125" s="2">
        <v>45931</v>
      </c>
    </row>
    <row r="126" spans="1:13" ht="45" x14ac:dyDescent="0.25">
      <c r="A126">
        <v>2025</v>
      </c>
      <c r="B126" s="2">
        <v>45839</v>
      </c>
      <c r="C126" s="2">
        <v>45930</v>
      </c>
      <c r="D126" t="s">
        <v>43</v>
      </c>
      <c r="E126" t="s">
        <v>246</v>
      </c>
      <c r="F126" t="s">
        <v>250</v>
      </c>
      <c r="G126" t="s">
        <v>43</v>
      </c>
      <c r="H126" t="s">
        <v>46</v>
      </c>
      <c r="I126" t="s">
        <v>248</v>
      </c>
      <c r="J126" s="3" t="str">
        <f>HYPERLINK("https://ieeg-my.sharepoint.com/:b:/g/personal/transparencia_ieeg_org_mx/Ea2mnuxrlaRDntxaAYqBdMYBwNmak8heyfz7MMn9jRQIKA?e=3TUxlq")</f>
        <v>https://ieeg-my.sharepoint.com/:b:/g/personal/transparencia_ieeg_org_mx/Ea2mnuxrlaRDntxaAYqBdMYBwNmak8heyfz7MMn9jRQIKA?e=3TUxlq</v>
      </c>
      <c r="K126">
        <v>1</v>
      </c>
      <c r="L126" t="s">
        <v>48</v>
      </c>
      <c r="M126" s="2">
        <v>45931</v>
      </c>
    </row>
    <row r="127" spans="1:13" ht="45" x14ac:dyDescent="0.25">
      <c r="A127">
        <v>2025</v>
      </c>
      <c r="B127" s="2">
        <v>45839</v>
      </c>
      <c r="C127" s="2">
        <v>45930</v>
      </c>
      <c r="D127" t="s">
        <v>67</v>
      </c>
      <c r="E127" t="s">
        <v>246</v>
      </c>
      <c r="F127" t="s">
        <v>247</v>
      </c>
      <c r="G127" t="s">
        <v>67</v>
      </c>
      <c r="H127" t="s">
        <v>46</v>
      </c>
      <c r="I127" t="s">
        <v>248</v>
      </c>
      <c r="J127" s="3" t="str">
        <f>HYPERLINK("https://ieeg-my.sharepoint.com/:b:/g/personal/transparencia_ieeg_org_mx/Ea2mnuxrlaRDntxaAYqBdMYBwNmak8heyfz7MMn9jRQIKA?e=3TUxlq")</f>
        <v>https://ieeg-my.sharepoint.com/:b:/g/personal/transparencia_ieeg_org_mx/Ea2mnuxrlaRDntxaAYqBdMYBwNmak8heyfz7MMn9jRQIKA?e=3TUxlq</v>
      </c>
      <c r="K127">
        <v>1</v>
      </c>
      <c r="L127" t="s">
        <v>48</v>
      </c>
      <c r="M127" s="2">
        <v>45931</v>
      </c>
    </row>
    <row r="128" spans="1:13" ht="45" x14ac:dyDescent="0.25">
      <c r="A128">
        <v>2025</v>
      </c>
      <c r="B128" s="2">
        <v>45839</v>
      </c>
      <c r="C128" s="2">
        <v>45930</v>
      </c>
      <c r="D128" t="s">
        <v>67</v>
      </c>
      <c r="E128" t="s">
        <v>246</v>
      </c>
      <c r="F128" t="s">
        <v>247</v>
      </c>
      <c r="G128" t="s">
        <v>67</v>
      </c>
      <c r="H128" t="s">
        <v>46</v>
      </c>
      <c r="I128" t="s">
        <v>248</v>
      </c>
      <c r="J128" s="3" t="str">
        <f>HYPERLINK("https://ieeg-my.sharepoint.com/:b:/g/personal/transparencia_ieeg_org_mx/Ea2mnuxrlaRDntxaAYqBdMYBwNmak8heyfz7MMn9jRQIKA?e=3TUxlq")</f>
        <v>https://ieeg-my.sharepoint.com/:b:/g/personal/transparencia_ieeg_org_mx/Ea2mnuxrlaRDntxaAYqBdMYBwNmak8heyfz7MMn9jRQIKA?e=3TUxlq</v>
      </c>
      <c r="K128">
        <v>1</v>
      </c>
      <c r="L128" t="s">
        <v>48</v>
      </c>
      <c r="M128" s="2">
        <v>45931</v>
      </c>
    </row>
    <row r="129" spans="1:13" ht="45" x14ac:dyDescent="0.25">
      <c r="A129">
        <v>2025</v>
      </c>
      <c r="B129" s="2">
        <v>45839</v>
      </c>
      <c r="C129" s="2">
        <v>45930</v>
      </c>
      <c r="D129" t="s">
        <v>67</v>
      </c>
      <c r="E129" t="s">
        <v>246</v>
      </c>
      <c r="F129" t="s">
        <v>247</v>
      </c>
      <c r="G129" t="s">
        <v>251</v>
      </c>
      <c r="H129" t="s">
        <v>46</v>
      </c>
      <c r="I129" t="s">
        <v>248</v>
      </c>
      <c r="J129" s="3" t="str">
        <f>HYPERLINK("https://ieeg-my.sharepoint.com/:b:/g/personal/transparencia_ieeg_org_mx/Ea2mnuxrlaRDntxaAYqBdMYBwNmak8heyfz7MMn9jRQIKA?e=3TUxlq")</f>
        <v>https://ieeg-my.sharepoint.com/:b:/g/personal/transparencia_ieeg_org_mx/Ea2mnuxrlaRDntxaAYqBdMYBwNmak8heyfz7MMn9jRQIKA?e=3TUxlq</v>
      </c>
      <c r="K129">
        <v>1</v>
      </c>
      <c r="L129" t="s">
        <v>48</v>
      </c>
      <c r="M129" s="2">
        <v>45931</v>
      </c>
    </row>
    <row r="130" spans="1:13" ht="45" x14ac:dyDescent="0.25">
      <c r="A130">
        <v>2025</v>
      </c>
      <c r="B130" s="2">
        <v>45839</v>
      </c>
      <c r="C130" s="2">
        <v>45930</v>
      </c>
      <c r="D130" t="s">
        <v>67</v>
      </c>
      <c r="E130" t="s">
        <v>246</v>
      </c>
      <c r="F130" t="s">
        <v>247</v>
      </c>
      <c r="G130" t="s">
        <v>252</v>
      </c>
      <c r="H130" t="s">
        <v>46</v>
      </c>
      <c r="I130" t="s">
        <v>248</v>
      </c>
      <c r="J130" s="3" t="str">
        <f>HYPERLINK("https://ieeg-my.sharepoint.com/:b:/g/personal/transparencia_ieeg_org_mx/Ea2mnuxrlaRDntxaAYqBdMYBwNmak8heyfz7MMn9jRQIKA?e=3TUxlq")</f>
        <v>https://ieeg-my.sharepoint.com/:b:/g/personal/transparencia_ieeg_org_mx/Ea2mnuxrlaRDntxaAYqBdMYBwNmak8heyfz7MMn9jRQIKA?e=3TUxlq</v>
      </c>
      <c r="K130">
        <v>1</v>
      </c>
      <c r="L130" t="s">
        <v>48</v>
      </c>
      <c r="M130" s="2">
        <v>45931</v>
      </c>
    </row>
    <row r="131" spans="1:13" ht="45" x14ac:dyDescent="0.25">
      <c r="A131">
        <v>2025</v>
      </c>
      <c r="B131" s="2">
        <v>45839</v>
      </c>
      <c r="C131" s="2">
        <v>45930</v>
      </c>
      <c r="D131" t="s">
        <v>67</v>
      </c>
      <c r="E131" t="s">
        <v>246</v>
      </c>
      <c r="F131" t="s">
        <v>247</v>
      </c>
      <c r="G131" t="s">
        <v>253</v>
      </c>
      <c r="H131" t="s">
        <v>46</v>
      </c>
      <c r="I131" t="s">
        <v>248</v>
      </c>
      <c r="J131" s="3" t="str">
        <f>HYPERLINK("https://ieeg-my.sharepoint.com/:b:/g/personal/transparencia_ieeg_org_mx/Ea2mnuxrlaRDntxaAYqBdMYBwNmak8heyfz7MMn9jRQIKA?e=3TUxlq")</f>
        <v>https://ieeg-my.sharepoint.com/:b:/g/personal/transparencia_ieeg_org_mx/Ea2mnuxrlaRDntxaAYqBdMYBwNmak8heyfz7MMn9jRQIKA?e=3TUxlq</v>
      </c>
      <c r="K131">
        <v>1</v>
      </c>
      <c r="L131" t="s">
        <v>48</v>
      </c>
      <c r="M131" s="2">
        <v>45931</v>
      </c>
    </row>
    <row r="132" spans="1:13" ht="45" x14ac:dyDescent="0.25">
      <c r="A132">
        <v>2025</v>
      </c>
      <c r="B132" s="2">
        <v>45839</v>
      </c>
      <c r="C132" s="2">
        <v>45930</v>
      </c>
      <c r="D132" t="s">
        <v>67</v>
      </c>
      <c r="E132" t="s">
        <v>246</v>
      </c>
      <c r="F132" t="s">
        <v>247</v>
      </c>
      <c r="G132" t="s">
        <v>254</v>
      </c>
      <c r="H132" t="s">
        <v>46</v>
      </c>
      <c r="I132" t="s">
        <v>248</v>
      </c>
      <c r="J132" s="3" t="str">
        <f>HYPERLINK("https://ieeg-my.sharepoint.com/:b:/g/personal/transparencia_ieeg_org_mx/Ea2mnuxrlaRDntxaAYqBdMYBwNmak8heyfz7MMn9jRQIKA?e=3TUxlq")</f>
        <v>https://ieeg-my.sharepoint.com/:b:/g/personal/transparencia_ieeg_org_mx/Ea2mnuxrlaRDntxaAYqBdMYBwNmak8heyfz7MMn9jRQIKA?e=3TUxlq</v>
      </c>
      <c r="K132">
        <v>1</v>
      </c>
      <c r="L132" t="s">
        <v>48</v>
      </c>
      <c r="M132" s="2">
        <v>45931</v>
      </c>
    </row>
    <row r="133" spans="1:13" ht="45" x14ac:dyDescent="0.25">
      <c r="A133">
        <v>2025</v>
      </c>
      <c r="B133" s="2">
        <v>45839</v>
      </c>
      <c r="C133" s="2">
        <v>45930</v>
      </c>
      <c r="D133" t="s">
        <v>67</v>
      </c>
      <c r="E133" t="s">
        <v>246</v>
      </c>
      <c r="F133" t="s">
        <v>247</v>
      </c>
      <c r="G133" t="s">
        <v>255</v>
      </c>
      <c r="H133" t="s">
        <v>46</v>
      </c>
      <c r="I133" t="s">
        <v>248</v>
      </c>
      <c r="J133" s="3" t="str">
        <f>HYPERLINK("https://ieeg-my.sharepoint.com/:b:/g/personal/transparencia_ieeg_org_mx/Ea2mnuxrlaRDntxaAYqBdMYBwNmak8heyfz7MMn9jRQIKA?e=3TUxlq")</f>
        <v>https://ieeg-my.sharepoint.com/:b:/g/personal/transparencia_ieeg_org_mx/Ea2mnuxrlaRDntxaAYqBdMYBwNmak8heyfz7MMn9jRQIKA?e=3TUxlq</v>
      </c>
      <c r="K133">
        <v>1</v>
      </c>
      <c r="L133" t="s">
        <v>48</v>
      </c>
      <c r="M133" s="2">
        <v>45931</v>
      </c>
    </row>
    <row r="134" spans="1:13" ht="45" x14ac:dyDescent="0.25">
      <c r="A134">
        <v>2025</v>
      </c>
      <c r="B134" s="2">
        <v>45839</v>
      </c>
      <c r="C134" s="2">
        <v>45930</v>
      </c>
      <c r="D134" t="s">
        <v>67</v>
      </c>
      <c r="E134" t="s">
        <v>246</v>
      </c>
      <c r="F134" t="s">
        <v>247</v>
      </c>
      <c r="G134" t="s">
        <v>256</v>
      </c>
      <c r="H134" t="s">
        <v>46</v>
      </c>
      <c r="I134" t="s">
        <v>248</v>
      </c>
      <c r="J134" s="3" t="str">
        <f>HYPERLINK("https://ieeg-my.sharepoint.com/:b:/g/personal/transparencia_ieeg_org_mx/Ea2mnuxrlaRDntxaAYqBdMYBwNmak8heyfz7MMn9jRQIKA?e=3TUxlq")</f>
        <v>https://ieeg-my.sharepoint.com/:b:/g/personal/transparencia_ieeg_org_mx/Ea2mnuxrlaRDntxaAYqBdMYBwNmak8heyfz7MMn9jRQIKA?e=3TUxlq</v>
      </c>
      <c r="K134">
        <v>1</v>
      </c>
      <c r="L134" t="s">
        <v>48</v>
      </c>
      <c r="M134" s="2">
        <v>45931</v>
      </c>
    </row>
    <row r="135" spans="1:13" ht="45" x14ac:dyDescent="0.25">
      <c r="A135">
        <v>2025</v>
      </c>
      <c r="B135" s="2">
        <v>45839</v>
      </c>
      <c r="C135" s="2">
        <v>45930</v>
      </c>
      <c r="D135" t="s">
        <v>67</v>
      </c>
      <c r="E135" t="s">
        <v>246</v>
      </c>
      <c r="F135" t="s">
        <v>247</v>
      </c>
      <c r="G135" t="s">
        <v>257</v>
      </c>
      <c r="H135" t="s">
        <v>46</v>
      </c>
      <c r="I135" t="s">
        <v>248</v>
      </c>
      <c r="J135" s="3" t="str">
        <f>HYPERLINK("https://ieeg-my.sharepoint.com/:b:/g/personal/transparencia_ieeg_org_mx/Ea2mnuxrlaRDntxaAYqBdMYBwNmak8heyfz7MMn9jRQIKA?e=3TUxlq")</f>
        <v>https://ieeg-my.sharepoint.com/:b:/g/personal/transparencia_ieeg_org_mx/Ea2mnuxrlaRDntxaAYqBdMYBwNmak8heyfz7MMn9jRQIKA?e=3TUxlq</v>
      </c>
      <c r="K135">
        <v>1</v>
      </c>
      <c r="L135" t="s">
        <v>48</v>
      </c>
      <c r="M135" s="2">
        <v>45931</v>
      </c>
    </row>
    <row r="136" spans="1:13" ht="45" x14ac:dyDescent="0.25">
      <c r="A136">
        <v>2025</v>
      </c>
      <c r="B136" s="2">
        <v>45839</v>
      </c>
      <c r="C136" s="2">
        <v>45930</v>
      </c>
      <c r="D136" t="s">
        <v>67</v>
      </c>
      <c r="E136" t="s">
        <v>246</v>
      </c>
      <c r="F136" t="s">
        <v>247</v>
      </c>
      <c r="G136" t="s">
        <v>258</v>
      </c>
      <c r="H136" t="s">
        <v>46</v>
      </c>
      <c r="I136" t="s">
        <v>248</v>
      </c>
      <c r="J136" s="3" t="str">
        <f>HYPERLINK("https://ieeg-my.sharepoint.com/:b:/g/personal/transparencia_ieeg_org_mx/Ea2mnuxrlaRDntxaAYqBdMYBwNmak8heyfz7MMn9jRQIKA?e=3TUxlq")</f>
        <v>https://ieeg-my.sharepoint.com/:b:/g/personal/transparencia_ieeg_org_mx/Ea2mnuxrlaRDntxaAYqBdMYBwNmak8heyfz7MMn9jRQIKA?e=3TUxlq</v>
      </c>
      <c r="K136">
        <v>1</v>
      </c>
      <c r="L136" t="s">
        <v>48</v>
      </c>
      <c r="M136" s="2">
        <v>45931</v>
      </c>
    </row>
    <row r="137" spans="1:13" ht="45" x14ac:dyDescent="0.25">
      <c r="A137">
        <v>2025</v>
      </c>
      <c r="B137" s="2">
        <v>45839</v>
      </c>
      <c r="C137" s="2">
        <v>45930</v>
      </c>
      <c r="D137" t="s">
        <v>67</v>
      </c>
      <c r="E137" t="s">
        <v>246</v>
      </c>
      <c r="F137" t="s">
        <v>247</v>
      </c>
      <c r="G137" t="s">
        <v>259</v>
      </c>
      <c r="H137" t="s">
        <v>46</v>
      </c>
      <c r="I137" t="s">
        <v>248</v>
      </c>
      <c r="J137" s="3" t="str">
        <f>HYPERLINK("https://ieeg-my.sharepoint.com/:b:/g/personal/transparencia_ieeg_org_mx/Ea2mnuxrlaRDntxaAYqBdMYBwNmak8heyfz7MMn9jRQIKA?e=3TUxlq")</f>
        <v>https://ieeg-my.sharepoint.com/:b:/g/personal/transparencia_ieeg_org_mx/Ea2mnuxrlaRDntxaAYqBdMYBwNmak8heyfz7MMn9jRQIKA?e=3TUxlq</v>
      </c>
      <c r="K137">
        <v>1</v>
      </c>
      <c r="L137" t="s">
        <v>48</v>
      </c>
      <c r="M137" s="2">
        <v>45931</v>
      </c>
    </row>
    <row r="138" spans="1:13" ht="45" x14ac:dyDescent="0.25">
      <c r="A138">
        <v>2025</v>
      </c>
      <c r="B138" s="2">
        <v>45839</v>
      </c>
      <c r="C138" s="2">
        <v>45930</v>
      </c>
      <c r="D138" t="s">
        <v>67</v>
      </c>
      <c r="E138" t="s">
        <v>246</v>
      </c>
      <c r="F138" t="s">
        <v>247</v>
      </c>
      <c r="G138" t="s">
        <v>260</v>
      </c>
      <c r="H138" t="s">
        <v>46</v>
      </c>
      <c r="I138" t="s">
        <v>248</v>
      </c>
      <c r="J138" s="3" t="str">
        <f>HYPERLINK("https://ieeg-my.sharepoint.com/:b:/g/personal/transparencia_ieeg_org_mx/Ea2mnuxrlaRDntxaAYqBdMYBwNmak8heyfz7MMn9jRQIKA?e=3TUxlq")</f>
        <v>https://ieeg-my.sharepoint.com/:b:/g/personal/transparencia_ieeg_org_mx/Ea2mnuxrlaRDntxaAYqBdMYBwNmak8heyfz7MMn9jRQIKA?e=3TUxlq</v>
      </c>
      <c r="K138">
        <v>1</v>
      </c>
      <c r="L138" t="s">
        <v>48</v>
      </c>
      <c r="M138" s="2">
        <v>45931</v>
      </c>
    </row>
    <row r="139" spans="1:13" ht="45" x14ac:dyDescent="0.25">
      <c r="A139">
        <v>2025</v>
      </c>
      <c r="B139" s="2">
        <v>45839</v>
      </c>
      <c r="C139" s="2">
        <v>45930</v>
      </c>
      <c r="D139" t="s">
        <v>67</v>
      </c>
      <c r="E139" t="s">
        <v>246</v>
      </c>
      <c r="F139" t="s">
        <v>247</v>
      </c>
      <c r="G139" t="s">
        <v>261</v>
      </c>
      <c r="H139" t="s">
        <v>46</v>
      </c>
      <c r="I139" t="s">
        <v>248</v>
      </c>
      <c r="J139" s="3" t="str">
        <f>HYPERLINK("https://ieeg-my.sharepoint.com/:b:/g/personal/transparencia_ieeg_org_mx/Ea2mnuxrlaRDntxaAYqBdMYBwNmak8heyfz7MMn9jRQIKA?e=3TUxlq")</f>
        <v>https://ieeg-my.sharepoint.com/:b:/g/personal/transparencia_ieeg_org_mx/Ea2mnuxrlaRDntxaAYqBdMYBwNmak8heyfz7MMn9jRQIKA?e=3TUxlq</v>
      </c>
      <c r="K139">
        <v>1</v>
      </c>
      <c r="L139" t="s">
        <v>48</v>
      </c>
      <c r="M139" s="2">
        <v>45931</v>
      </c>
    </row>
    <row r="140" spans="1:13" ht="45" x14ac:dyDescent="0.25">
      <c r="A140">
        <v>2025</v>
      </c>
      <c r="B140" s="2">
        <v>45839</v>
      </c>
      <c r="C140" s="2">
        <v>45930</v>
      </c>
      <c r="D140" t="s">
        <v>67</v>
      </c>
      <c r="E140" t="s">
        <v>246</v>
      </c>
      <c r="F140" t="s">
        <v>250</v>
      </c>
      <c r="G140" t="s">
        <v>262</v>
      </c>
      <c r="H140" t="s">
        <v>46</v>
      </c>
      <c r="I140" t="s">
        <v>248</v>
      </c>
      <c r="J140" s="3" t="str">
        <f>HYPERLINK("https://ieeg-my.sharepoint.com/:b:/g/personal/transparencia_ieeg_org_mx/Ea2mnuxrlaRDntxaAYqBdMYBwNmak8heyfz7MMn9jRQIKA?e=3TUxlq")</f>
        <v>https://ieeg-my.sharepoint.com/:b:/g/personal/transparencia_ieeg_org_mx/Ea2mnuxrlaRDntxaAYqBdMYBwNmak8heyfz7MMn9jRQIKA?e=3TUxlq</v>
      </c>
      <c r="K140">
        <v>1</v>
      </c>
      <c r="L140" t="s">
        <v>48</v>
      </c>
      <c r="M140" s="2">
        <v>45931</v>
      </c>
    </row>
    <row r="141" spans="1:13" ht="45" x14ac:dyDescent="0.25">
      <c r="A141">
        <v>2025</v>
      </c>
      <c r="B141" s="2">
        <v>45839</v>
      </c>
      <c r="C141" s="2">
        <v>45930</v>
      </c>
      <c r="D141" t="s">
        <v>67</v>
      </c>
      <c r="E141" t="s">
        <v>246</v>
      </c>
      <c r="F141" t="s">
        <v>247</v>
      </c>
      <c r="G141" t="s">
        <v>263</v>
      </c>
      <c r="H141" t="s">
        <v>46</v>
      </c>
      <c r="I141" t="s">
        <v>248</v>
      </c>
      <c r="J141" s="3" t="str">
        <f>HYPERLINK("https://ieeg-my.sharepoint.com/:b:/g/personal/transparencia_ieeg_org_mx/Ea2mnuxrlaRDntxaAYqBdMYBwNmak8heyfz7MMn9jRQIKA?e=3TUxlq")</f>
        <v>https://ieeg-my.sharepoint.com/:b:/g/personal/transparencia_ieeg_org_mx/Ea2mnuxrlaRDntxaAYqBdMYBwNmak8heyfz7MMn9jRQIKA?e=3TUxlq</v>
      </c>
      <c r="K141">
        <v>1</v>
      </c>
      <c r="L141" t="s">
        <v>48</v>
      </c>
      <c r="M141" s="2">
        <v>45931</v>
      </c>
    </row>
    <row r="142" spans="1:13" ht="45" x14ac:dyDescent="0.25">
      <c r="A142">
        <v>2025</v>
      </c>
      <c r="B142" s="2">
        <v>45839</v>
      </c>
      <c r="C142" s="2">
        <v>45930</v>
      </c>
      <c r="D142" t="s">
        <v>67</v>
      </c>
      <c r="E142" t="s">
        <v>246</v>
      </c>
      <c r="F142" t="s">
        <v>247</v>
      </c>
      <c r="G142" t="s">
        <v>264</v>
      </c>
      <c r="H142" t="s">
        <v>46</v>
      </c>
      <c r="I142" t="s">
        <v>248</v>
      </c>
      <c r="J142" s="3" t="str">
        <f>HYPERLINK("https://ieeg-my.sharepoint.com/:b:/g/personal/transparencia_ieeg_org_mx/Ea2mnuxrlaRDntxaAYqBdMYBwNmak8heyfz7MMn9jRQIKA?e=3TUxlq")</f>
        <v>https://ieeg-my.sharepoint.com/:b:/g/personal/transparencia_ieeg_org_mx/Ea2mnuxrlaRDntxaAYqBdMYBwNmak8heyfz7MMn9jRQIKA?e=3TUxlq</v>
      </c>
      <c r="K142">
        <v>1</v>
      </c>
      <c r="L142" t="s">
        <v>48</v>
      </c>
      <c r="M142" s="2">
        <v>45931</v>
      </c>
    </row>
    <row r="143" spans="1:13" ht="45" x14ac:dyDescent="0.25">
      <c r="A143">
        <v>2025</v>
      </c>
      <c r="B143" s="2">
        <v>45839</v>
      </c>
      <c r="C143" s="2">
        <v>45930</v>
      </c>
      <c r="D143" t="s">
        <v>67</v>
      </c>
      <c r="E143" t="s">
        <v>246</v>
      </c>
      <c r="F143" t="s">
        <v>247</v>
      </c>
      <c r="G143" t="s">
        <v>265</v>
      </c>
      <c r="H143" t="s">
        <v>46</v>
      </c>
      <c r="I143" t="s">
        <v>248</v>
      </c>
      <c r="J143" s="3" t="str">
        <f>HYPERLINK("https://ieeg-my.sharepoint.com/:b:/g/personal/transparencia_ieeg_org_mx/Ea2mnuxrlaRDntxaAYqBdMYBwNmak8heyfz7MMn9jRQIKA?e=3TUxlq")</f>
        <v>https://ieeg-my.sharepoint.com/:b:/g/personal/transparencia_ieeg_org_mx/Ea2mnuxrlaRDntxaAYqBdMYBwNmak8heyfz7MMn9jRQIKA?e=3TUxlq</v>
      </c>
      <c r="K143">
        <v>1</v>
      </c>
      <c r="L143" t="s">
        <v>48</v>
      </c>
      <c r="M143" s="2">
        <v>45931</v>
      </c>
    </row>
    <row r="144" spans="1:13" ht="45" x14ac:dyDescent="0.25">
      <c r="A144">
        <v>2025</v>
      </c>
      <c r="B144" s="2">
        <v>45839</v>
      </c>
      <c r="C144" s="2">
        <v>45930</v>
      </c>
      <c r="D144" t="s">
        <v>74</v>
      </c>
      <c r="E144" t="s">
        <v>246</v>
      </c>
      <c r="F144" t="s">
        <v>247</v>
      </c>
      <c r="G144" t="s">
        <v>74</v>
      </c>
      <c r="H144" t="s">
        <v>46</v>
      </c>
      <c r="I144" t="s">
        <v>266</v>
      </c>
      <c r="J144" s="3" t="str">
        <f>HYPERLINK("https://ieeg-my.sharepoint.com/:b:/g/personal/transparencia_ieeg_org_mx/Ea2mnuxrlaRDntxaAYqBdMYBwNmak8heyfz7MMn9jRQIKA?e=3TUxlq")</f>
        <v>https://ieeg-my.sharepoint.com/:b:/g/personal/transparencia_ieeg_org_mx/Ea2mnuxrlaRDntxaAYqBdMYBwNmak8heyfz7MMn9jRQIKA?e=3TUxlq</v>
      </c>
      <c r="K144">
        <v>1</v>
      </c>
      <c r="L144" t="s">
        <v>48</v>
      </c>
      <c r="M144" s="2">
        <v>45931</v>
      </c>
    </row>
    <row r="145" spans="1:13" x14ac:dyDescent="0.25">
      <c r="A145">
        <v>2025</v>
      </c>
      <c r="B145" s="2">
        <v>45839</v>
      </c>
      <c r="C145" s="2">
        <v>45930</v>
      </c>
      <c r="D145" t="s">
        <v>90</v>
      </c>
      <c r="E145" t="s">
        <v>267</v>
      </c>
      <c r="F145" t="s">
        <v>268</v>
      </c>
      <c r="G145" t="s">
        <v>90</v>
      </c>
      <c r="H145" t="s">
        <v>46</v>
      </c>
      <c r="I145" t="s">
        <v>269</v>
      </c>
      <c r="J145" s="3" t="str">
        <f>HYPERLINK("https://ieeg-my.sharepoint.com/:b:/g/personal/transparencia_ieeg_org_mx/Ea1Ur6GliwNKo9W4ffIy0W0BBRbTqh3DnTsegzhzL8RlHw?e=lnbNX8")</f>
        <v>https://ieeg-my.sharepoint.com/:b:/g/personal/transparencia_ieeg_org_mx/Ea1Ur6GliwNKo9W4ffIy0W0BBRbTqh3DnTsegzhzL8RlHw?e=lnbNX8</v>
      </c>
      <c r="K145">
        <v>1</v>
      </c>
      <c r="L145" t="s">
        <v>48</v>
      </c>
      <c r="M145" s="2">
        <v>45931</v>
      </c>
    </row>
    <row r="146" spans="1:13" x14ac:dyDescent="0.25">
      <c r="A146">
        <v>2025</v>
      </c>
      <c r="B146" s="2">
        <v>45839</v>
      </c>
      <c r="C146" s="2">
        <v>45930</v>
      </c>
      <c r="D146" t="s">
        <v>43</v>
      </c>
      <c r="E146" t="s">
        <v>270</v>
      </c>
      <c r="F146" t="s">
        <v>271</v>
      </c>
      <c r="G146" t="s">
        <v>43</v>
      </c>
      <c r="H146" t="s">
        <v>46</v>
      </c>
      <c r="I146" t="s">
        <v>272</v>
      </c>
      <c r="J146" s="3" t="str">
        <f>HYPERLINK("https://ieeg-my.sharepoint.com/:b:/g/personal/transparencia_ieeg_org_mx/Ebn3N9nMcFJGgxepOmQO8e0BoJctV2egoM41FnQgVXSB8A?e=BuEnyF")</f>
        <v>https://ieeg-my.sharepoint.com/:b:/g/personal/transparencia_ieeg_org_mx/Ebn3N9nMcFJGgxepOmQO8e0BoJctV2egoM41FnQgVXSB8A?e=BuEnyF</v>
      </c>
      <c r="K146">
        <v>1</v>
      </c>
      <c r="L146" t="s">
        <v>48</v>
      </c>
      <c r="M146" s="2">
        <v>45931</v>
      </c>
    </row>
    <row r="147" spans="1:13" x14ac:dyDescent="0.25">
      <c r="A147">
        <v>2025</v>
      </c>
      <c r="B147" s="2">
        <v>45839</v>
      </c>
      <c r="C147" s="2">
        <v>45930</v>
      </c>
      <c r="D147" t="s">
        <v>43</v>
      </c>
      <c r="E147" t="s">
        <v>270</v>
      </c>
      <c r="F147" t="s">
        <v>273</v>
      </c>
      <c r="G147" t="s">
        <v>43</v>
      </c>
      <c r="H147" t="s">
        <v>46</v>
      </c>
      <c r="I147" t="s">
        <v>274</v>
      </c>
      <c r="J147" s="3" t="str">
        <f>HYPERLINK("https://ieeg-my.sharepoint.com/:b:/g/personal/transparencia_ieeg_org_mx/EQobpERMdNREjfGuRsysKdMBUHH0jMLOiNAY1HZHsxqz2w?e=wgqDHX")</f>
        <v>https://ieeg-my.sharepoint.com/:b:/g/personal/transparencia_ieeg_org_mx/EQobpERMdNREjfGuRsysKdMBUHH0jMLOiNAY1HZHsxqz2w?e=wgqDHX</v>
      </c>
      <c r="K147">
        <v>1</v>
      </c>
      <c r="L147" t="s">
        <v>48</v>
      </c>
      <c r="M147" s="2">
        <v>45931</v>
      </c>
    </row>
    <row r="148" spans="1:13" x14ac:dyDescent="0.25">
      <c r="A148">
        <v>2025</v>
      </c>
      <c r="B148" s="2">
        <v>45839</v>
      </c>
      <c r="C148" s="2">
        <v>45930</v>
      </c>
      <c r="D148" t="s">
        <v>67</v>
      </c>
      <c r="E148" t="s">
        <v>275</v>
      </c>
      <c r="F148" t="s">
        <v>276</v>
      </c>
      <c r="G148" t="s">
        <v>67</v>
      </c>
      <c r="H148" t="s">
        <v>46</v>
      </c>
      <c r="I148" t="s">
        <v>277</v>
      </c>
      <c r="J148" s="3" t="str">
        <f>HYPERLINK("https://ieeg-my.sharepoint.com/:b:/g/personal/transparencia_ieeg_org_mx/EbIY-8Uo5ypGqYtdVj6Q0rYB9LteHwsRLiO7fXn5071-kA?e=xaBzTT")</f>
        <v>https://ieeg-my.sharepoint.com/:b:/g/personal/transparencia_ieeg_org_mx/EbIY-8Uo5ypGqYtdVj6Q0rYB9LteHwsRLiO7fXn5071-kA?e=xaBzTT</v>
      </c>
      <c r="K148">
        <v>1</v>
      </c>
      <c r="L148" t="s">
        <v>48</v>
      </c>
      <c r="M148" s="2">
        <v>45931</v>
      </c>
    </row>
    <row r="149" spans="1:13" x14ac:dyDescent="0.25">
      <c r="A149">
        <v>2025</v>
      </c>
      <c r="B149" s="2">
        <v>45839</v>
      </c>
      <c r="C149" s="2">
        <v>45930</v>
      </c>
      <c r="D149" t="s">
        <v>67</v>
      </c>
      <c r="E149" t="s">
        <v>267</v>
      </c>
      <c r="F149" t="s">
        <v>268</v>
      </c>
      <c r="G149" t="s">
        <v>67</v>
      </c>
      <c r="H149" t="s">
        <v>46</v>
      </c>
      <c r="I149" s="4" t="s">
        <v>278</v>
      </c>
      <c r="J149" s="3" t="str">
        <f>HYPERLINK("https://ieeg-my.sharepoint.com/:b:/g/personal/transparencia_ieeg_org_mx/ESK1bbSzNxtKtz-Fbl5FK50B1Nf4xIJS-hFOPCkDTPAvzQ?e=tSs6tg")</f>
        <v>https://ieeg-my.sharepoint.com/:b:/g/personal/transparencia_ieeg_org_mx/ESK1bbSzNxtKtz-Fbl5FK50B1Nf4xIJS-hFOPCkDTPAvzQ?e=tSs6tg</v>
      </c>
      <c r="K149">
        <v>1</v>
      </c>
      <c r="L149" t="s">
        <v>48</v>
      </c>
      <c r="M149" s="2">
        <v>45931</v>
      </c>
    </row>
    <row r="150" spans="1:13" x14ac:dyDescent="0.25">
      <c r="A150">
        <v>2025</v>
      </c>
      <c r="B150" s="2">
        <v>45839</v>
      </c>
      <c r="C150" s="2">
        <v>45930</v>
      </c>
      <c r="D150" t="s">
        <v>67</v>
      </c>
      <c r="E150" t="s">
        <v>279</v>
      </c>
      <c r="F150" t="s">
        <v>279</v>
      </c>
      <c r="G150" t="s">
        <v>263</v>
      </c>
      <c r="H150" t="s">
        <v>155</v>
      </c>
      <c r="I150" t="s">
        <v>280</v>
      </c>
      <c r="J150" s="3" t="str">
        <f>HYPERLINK("https://ieeg-my.sharepoint.com/:b:/g/personal/transparencia_ieeg_org_mx/EYU9CjJ1XXtMo5CUeT7MGyIBorZe8qqXIY6mb4Lu0DrDRg?e=SiMdHu")</f>
        <v>https://ieeg-my.sharepoint.com/:b:/g/personal/transparencia_ieeg_org_mx/EYU9CjJ1XXtMo5CUeT7MGyIBorZe8qqXIY6mb4Lu0DrDRg?e=SiMdHu</v>
      </c>
      <c r="K150">
        <v>1</v>
      </c>
      <c r="L150" t="s">
        <v>48</v>
      </c>
      <c r="M150" s="2">
        <v>45931</v>
      </c>
    </row>
    <row r="151" spans="1:13" ht="45" x14ac:dyDescent="0.25">
      <c r="A151">
        <v>2025</v>
      </c>
      <c r="B151" s="2">
        <v>45839</v>
      </c>
      <c r="C151" s="2">
        <v>45930</v>
      </c>
      <c r="D151" t="s">
        <v>67</v>
      </c>
      <c r="E151" t="s">
        <v>279</v>
      </c>
      <c r="F151" t="s">
        <v>281</v>
      </c>
      <c r="G151" t="s">
        <v>259</v>
      </c>
      <c r="H151" t="s">
        <v>155</v>
      </c>
      <c r="I151" t="s">
        <v>280</v>
      </c>
      <c r="J151" s="3" t="str">
        <f>HYPERLINK("https://ieeg-my.sharepoint.com/:b:/g/personal/transparencia_ieeg_org_mx/EYU9CjJ1XXtMo5CUeT7MGyIBorZe8qqXIY6mb4Lu0DrDRg?e=SiMdHu")</f>
        <v>https://ieeg-my.sharepoint.com/:b:/g/personal/transparencia_ieeg_org_mx/EYU9CjJ1XXtMo5CUeT7MGyIBorZe8qqXIY6mb4Lu0DrDRg?e=SiMdHu</v>
      </c>
      <c r="K151">
        <v>1</v>
      </c>
      <c r="L151" t="s">
        <v>48</v>
      </c>
      <c r="M151" s="2">
        <v>45931</v>
      </c>
    </row>
    <row r="152" spans="1:13" ht="45" x14ac:dyDescent="0.25">
      <c r="A152">
        <v>2025</v>
      </c>
      <c r="B152" s="2">
        <v>45839</v>
      </c>
      <c r="C152" s="2">
        <v>45930</v>
      </c>
      <c r="D152" t="s">
        <v>67</v>
      </c>
      <c r="E152" t="s">
        <v>279</v>
      </c>
      <c r="F152" t="s">
        <v>281</v>
      </c>
      <c r="G152" t="s">
        <v>251</v>
      </c>
      <c r="H152" t="s">
        <v>155</v>
      </c>
      <c r="I152" t="s">
        <v>280</v>
      </c>
      <c r="J152" s="3" t="str">
        <f>HYPERLINK("https://ieeg-my.sharepoint.com/:b:/g/personal/transparencia_ieeg_org_mx/EYU9CjJ1XXtMo5CUeT7MGyIBorZe8qqXIY6mb4Lu0DrDRg?e=SiMdHu")</f>
        <v>https://ieeg-my.sharepoint.com/:b:/g/personal/transparencia_ieeg_org_mx/EYU9CjJ1XXtMo5CUeT7MGyIBorZe8qqXIY6mb4Lu0DrDRg?e=SiMdHu</v>
      </c>
      <c r="K152">
        <v>1</v>
      </c>
      <c r="L152" t="s">
        <v>48</v>
      </c>
      <c r="M152" s="2">
        <v>45931</v>
      </c>
    </row>
    <row r="153" spans="1:13" ht="45" x14ac:dyDescent="0.25">
      <c r="A153">
        <v>2025</v>
      </c>
      <c r="B153" s="2">
        <v>45839</v>
      </c>
      <c r="C153" s="2">
        <v>45930</v>
      </c>
      <c r="D153" t="s">
        <v>67</v>
      </c>
      <c r="E153" t="s">
        <v>279</v>
      </c>
      <c r="F153" t="s">
        <v>281</v>
      </c>
      <c r="G153" t="s">
        <v>252</v>
      </c>
      <c r="H153" t="s">
        <v>155</v>
      </c>
      <c r="I153" t="s">
        <v>280</v>
      </c>
      <c r="J153" s="3" t="str">
        <f>HYPERLINK("https://ieeg-my.sharepoint.com/:b:/g/personal/transparencia_ieeg_org_mx/EYU9CjJ1XXtMo5CUeT7MGyIBorZe8qqXIY6mb4Lu0DrDRg?e=SiMdHu")</f>
        <v>https://ieeg-my.sharepoint.com/:b:/g/personal/transparencia_ieeg_org_mx/EYU9CjJ1XXtMo5CUeT7MGyIBorZe8qqXIY6mb4Lu0DrDRg?e=SiMdHu</v>
      </c>
      <c r="K153">
        <v>1</v>
      </c>
      <c r="L153" t="s">
        <v>48</v>
      </c>
      <c r="M153" s="2">
        <v>45931</v>
      </c>
    </row>
    <row r="154" spans="1:13" ht="45" x14ac:dyDescent="0.25">
      <c r="A154">
        <v>2025</v>
      </c>
      <c r="B154" s="2">
        <v>45839</v>
      </c>
      <c r="C154" s="2">
        <v>45930</v>
      </c>
      <c r="D154" t="s">
        <v>67</v>
      </c>
      <c r="E154" t="s">
        <v>279</v>
      </c>
      <c r="F154" t="s">
        <v>281</v>
      </c>
      <c r="G154" t="s">
        <v>253</v>
      </c>
      <c r="H154" t="s">
        <v>155</v>
      </c>
      <c r="I154" t="s">
        <v>280</v>
      </c>
      <c r="J154" s="3" t="str">
        <f>HYPERLINK("https://ieeg-my.sharepoint.com/:b:/g/personal/transparencia_ieeg_org_mx/EYU9CjJ1XXtMo5CUeT7MGyIBorZe8qqXIY6mb4Lu0DrDRg?e=SiMdHu")</f>
        <v>https://ieeg-my.sharepoint.com/:b:/g/personal/transparencia_ieeg_org_mx/EYU9CjJ1XXtMo5CUeT7MGyIBorZe8qqXIY6mb4Lu0DrDRg?e=SiMdHu</v>
      </c>
      <c r="K154">
        <v>1</v>
      </c>
      <c r="L154" t="s">
        <v>48</v>
      </c>
      <c r="M154" s="2">
        <v>45931</v>
      </c>
    </row>
    <row r="155" spans="1:13" ht="45" x14ac:dyDescent="0.25">
      <c r="A155">
        <v>2025</v>
      </c>
      <c r="B155" s="2">
        <v>45839</v>
      </c>
      <c r="C155" s="2">
        <v>45930</v>
      </c>
      <c r="D155" t="s">
        <v>67</v>
      </c>
      <c r="E155" t="s">
        <v>279</v>
      </c>
      <c r="F155" t="s">
        <v>281</v>
      </c>
      <c r="G155" t="s">
        <v>254</v>
      </c>
      <c r="H155" t="s">
        <v>155</v>
      </c>
      <c r="I155" t="s">
        <v>280</v>
      </c>
      <c r="J155" s="3" t="str">
        <f>HYPERLINK("https://ieeg-my.sharepoint.com/:b:/g/personal/transparencia_ieeg_org_mx/EYU9CjJ1XXtMo5CUeT7MGyIBorZe8qqXIY6mb4Lu0DrDRg?e=SiMdHu")</f>
        <v>https://ieeg-my.sharepoint.com/:b:/g/personal/transparencia_ieeg_org_mx/EYU9CjJ1XXtMo5CUeT7MGyIBorZe8qqXIY6mb4Lu0DrDRg?e=SiMdHu</v>
      </c>
      <c r="K155">
        <v>1</v>
      </c>
      <c r="L155" t="s">
        <v>48</v>
      </c>
      <c r="M155" s="2">
        <v>45931</v>
      </c>
    </row>
    <row r="156" spans="1:13" ht="45" x14ac:dyDescent="0.25">
      <c r="A156">
        <v>2025</v>
      </c>
      <c r="B156" s="2">
        <v>45839</v>
      </c>
      <c r="C156" s="2">
        <v>45930</v>
      </c>
      <c r="D156" t="s">
        <v>67</v>
      </c>
      <c r="E156" t="s">
        <v>279</v>
      </c>
      <c r="F156" t="s">
        <v>281</v>
      </c>
      <c r="G156" t="s">
        <v>255</v>
      </c>
      <c r="H156" t="s">
        <v>155</v>
      </c>
      <c r="I156" t="s">
        <v>280</v>
      </c>
      <c r="J156" s="3" t="str">
        <f>HYPERLINK("https://ieeg-my.sharepoint.com/:b:/g/personal/transparencia_ieeg_org_mx/EYU9CjJ1XXtMo5CUeT7MGyIBorZe8qqXIY6mb4Lu0DrDRg?e=SiMdHu")</f>
        <v>https://ieeg-my.sharepoint.com/:b:/g/personal/transparencia_ieeg_org_mx/EYU9CjJ1XXtMo5CUeT7MGyIBorZe8qqXIY6mb4Lu0DrDRg?e=SiMdHu</v>
      </c>
      <c r="K156">
        <v>1</v>
      </c>
      <c r="L156" t="s">
        <v>48</v>
      </c>
      <c r="M156" s="2">
        <v>45931</v>
      </c>
    </row>
    <row r="157" spans="1:13" ht="45" x14ac:dyDescent="0.25">
      <c r="A157">
        <v>2025</v>
      </c>
      <c r="B157" s="2">
        <v>45839</v>
      </c>
      <c r="C157" s="2">
        <v>45930</v>
      </c>
      <c r="D157" t="s">
        <v>67</v>
      </c>
      <c r="E157" t="s">
        <v>279</v>
      </c>
      <c r="F157" t="s">
        <v>281</v>
      </c>
      <c r="G157" t="s">
        <v>256</v>
      </c>
      <c r="H157" t="s">
        <v>155</v>
      </c>
      <c r="I157" t="s">
        <v>280</v>
      </c>
      <c r="J157" s="3" t="str">
        <f>HYPERLINK("https://ieeg-my.sharepoint.com/:b:/g/personal/transparencia_ieeg_org_mx/EYU9CjJ1XXtMo5CUeT7MGyIBorZe8qqXIY6mb4Lu0DrDRg?e=SiMdHu")</f>
        <v>https://ieeg-my.sharepoint.com/:b:/g/personal/transparencia_ieeg_org_mx/EYU9CjJ1XXtMo5CUeT7MGyIBorZe8qqXIY6mb4Lu0DrDRg?e=SiMdHu</v>
      </c>
      <c r="K157">
        <v>1</v>
      </c>
      <c r="L157" t="s">
        <v>48</v>
      </c>
      <c r="M157" s="2">
        <v>45931</v>
      </c>
    </row>
    <row r="158" spans="1:13" ht="45" x14ac:dyDescent="0.25">
      <c r="A158">
        <v>2025</v>
      </c>
      <c r="B158" s="2">
        <v>45839</v>
      </c>
      <c r="C158" s="2">
        <v>45930</v>
      </c>
      <c r="D158" t="s">
        <v>67</v>
      </c>
      <c r="E158" t="s">
        <v>279</v>
      </c>
      <c r="F158" t="s">
        <v>279</v>
      </c>
      <c r="G158" t="s">
        <v>282</v>
      </c>
      <c r="H158" t="s">
        <v>155</v>
      </c>
      <c r="I158" t="s">
        <v>280</v>
      </c>
      <c r="J158" s="3" t="str">
        <f>HYPERLINK("https://ieeg-my.sharepoint.com/:b:/g/personal/transparencia_ieeg_org_mx/EYU9CjJ1XXtMo5CUeT7MGyIBorZe8qqXIY6mb4Lu0DrDRg?e=SiMdHu")</f>
        <v>https://ieeg-my.sharepoint.com/:b:/g/personal/transparencia_ieeg_org_mx/EYU9CjJ1XXtMo5CUeT7MGyIBorZe8qqXIY6mb4Lu0DrDRg?e=SiMdHu</v>
      </c>
      <c r="K158">
        <v>1</v>
      </c>
      <c r="L158" t="s">
        <v>48</v>
      </c>
      <c r="M158" s="2">
        <v>45931</v>
      </c>
    </row>
    <row r="159" spans="1:13" ht="45" x14ac:dyDescent="0.25">
      <c r="A159">
        <v>2025</v>
      </c>
      <c r="B159" s="2">
        <v>45839</v>
      </c>
      <c r="C159" s="2">
        <v>45930</v>
      </c>
      <c r="D159" t="s">
        <v>67</v>
      </c>
      <c r="E159" t="s">
        <v>279</v>
      </c>
      <c r="F159" t="s">
        <v>283</v>
      </c>
      <c r="G159" t="s">
        <v>258</v>
      </c>
      <c r="H159" t="s">
        <v>155</v>
      </c>
      <c r="I159" t="s">
        <v>280</v>
      </c>
      <c r="J159" s="3" t="str">
        <f>HYPERLINK("https://ieeg-my.sharepoint.com/:b:/g/personal/transparencia_ieeg_org_mx/EYU9CjJ1XXtMo5CUeT7MGyIBorZe8qqXIY6mb4Lu0DrDRg?e=SiMdHu")</f>
        <v>https://ieeg-my.sharepoint.com/:b:/g/personal/transparencia_ieeg_org_mx/EYU9CjJ1XXtMo5CUeT7MGyIBorZe8qqXIY6mb4Lu0DrDRg?e=SiMdHu</v>
      </c>
      <c r="K159">
        <v>1</v>
      </c>
      <c r="L159" t="s">
        <v>48</v>
      </c>
      <c r="M159" s="2">
        <v>45931</v>
      </c>
    </row>
    <row r="160" spans="1:13" ht="45" x14ac:dyDescent="0.25">
      <c r="A160">
        <v>2025</v>
      </c>
      <c r="B160" s="2">
        <v>45839</v>
      </c>
      <c r="C160" s="2">
        <v>45930</v>
      </c>
      <c r="D160" t="s">
        <v>67</v>
      </c>
      <c r="E160" t="s">
        <v>279</v>
      </c>
      <c r="F160" t="s">
        <v>283</v>
      </c>
      <c r="G160" t="s">
        <v>260</v>
      </c>
      <c r="H160" t="s">
        <v>155</v>
      </c>
      <c r="I160" t="s">
        <v>280</v>
      </c>
      <c r="J160" s="3" t="str">
        <f>HYPERLINK("https://ieeg-my.sharepoint.com/:b:/g/personal/transparencia_ieeg_org_mx/EYU9CjJ1XXtMo5CUeT7MGyIBorZe8qqXIY6mb4Lu0DrDRg?e=SiMdHu")</f>
        <v>https://ieeg-my.sharepoint.com/:b:/g/personal/transparencia_ieeg_org_mx/EYU9CjJ1XXtMo5CUeT7MGyIBorZe8qqXIY6mb4Lu0DrDRg?e=SiMdHu</v>
      </c>
      <c r="K160">
        <v>1</v>
      </c>
      <c r="L160" t="s">
        <v>48</v>
      </c>
      <c r="M160" s="2">
        <v>45931</v>
      </c>
    </row>
    <row r="161" spans="1:13" ht="45" x14ac:dyDescent="0.25">
      <c r="A161">
        <v>2025</v>
      </c>
      <c r="B161" s="2">
        <v>45839</v>
      </c>
      <c r="C161" s="2">
        <v>45930</v>
      </c>
      <c r="D161" t="s">
        <v>67</v>
      </c>
      <c r="E161" t="s">
        <v>279</v>
      </c>
      <c r="F161" t="s">
        <v>283</v>
      </c>
      <c r="G161" t="s">
        <v>261</v>
      </c>
      <c r="H161" t="s">
        <v>155</v>
      </c>
      <c r="I161" t="s">
        <v>280</v>
      </c>
      <c r="J161" s="3" t="str">
        <f>HYPERLINK("https://ieeg-my.sharepoint.com/:b:/g/personal/transparencia_ieeg_org_mx/EYU9CjJ1XXtMo5CUeT7MGyIBorZe8qqXIY6mb4Lu0DrDRg?e=SiMdHu")</f>
        <v>https://ieeg-my.sharepoint.com/:b:/g/personal/transparencia_ieeg_org_mx/EYU9CjJ1XXtMo5CUeT7MGyIBorZe8qqXIY6mb4Lu0DrDRg?e=SiMdHu</v>
      </c>
      <c r="K161">
        <v>1</v>
      </c>
      <c r="L161" t="s">
        <v>48</v>
      </c>
      <c r="M161" s="2">
        <v>45931</v>
      </c>
    </row>
    <row r="162" spans="1:13" ht="45" x14ac:dyDescent="0.25">
      <c r="A162">
        <v>2025</v>
      </c>
      <c r="B162" s="2">
        <v>45839</v>
      </c>
      <c r="C162" s="2">
        <v>45930</v>
      </c>
      <c r="D162" t="s">
        <v>67</v>
      </c>
      <c r="E162" t="s">
        <v>279</v>
      </c>
      <c r="F162" t="s">
        <v>283</v>
      </c>
      <c r="G162" t="s">
        <v>262</v>
      </c>
      <c r="H162" t="s">
        <v>155</v>
      </c>
      <c r="I162" t="s">
        <v>280</v>
      </c>
      <c r="J162" s="3" t="str">
        <f>HYPERLINK("https://ieeg-my.sharepoint.com/:b:/g/personal/transparencia_ieeg_org_mx/EYU9CjJ1XXtMo5CUeT7MGyIBorZe8qqXIY6mb4Lu0DrDRg?e=SiMdHu")</f>
        <v>https://ieeg-my.sharepoint.com/:b:/g/personal/transparencia_ieeg_org_mx/EYU9CjJ1XXtMo5CUeT7MGyIBorZe8qqXIY6mb4Lu0DrDRg?e=SiMdHu</v>
      </c>
      <c r="K162">
        <v>1</v>
      </c>
      <c r="L162" t="s">
        <v>48</v>
      </c>
      <c r="M162" s="2">
        <v>45931</v>
      </c>
    </row>
    <row r="163" spans="1:13" ht="45" x14ac:dyDescent="0.25">
      <c r="A163">
        <v>2025</v>
      </c>
      <c r="B163" s="2">
        <v>45839</v>
      </c>
      <c r="C163" s="2">
        <v>45930</v>
      </c>
      <c r="D163" t="s">
        <v>67</v>
      </c>
      <c r="E163" t="s">
        <v>279</v>
      </c>
      <c r="F163" t="s">
        <v>283</v>
      </c>
      <c r="G163" t="s">
        <v>264</v>
      </c>
      <c r="H163" t="s">
        <v>155</v>
      </c>
      <c r="I163" t="s">
        <v>280</v>
      </c>
      <c r="J163" s="3" t="str">
        <f>HYPERLINK("https://ieeg-my.sharepoint.com/:b:/g/personal/transparencia_ieeg_org_mx/EYU9CjJ1XXtMo5CUeT7MGyIBorZe8qqXIY6mb4Lu0DrDRg?e=SiMdHu")</f>
        <v>https://ieeg-my.sharepoint.com/:b:/g/personal/transparencia_ieeg_org_mx/EYU9CjJ1XXtMo5CUeT7MGyIBorZe8qqXIY6mb4Lu0DrDRg?e=SiMdHu</v>
      </c>
      <c r="K163">
        <v>1</v>
      </c>
      <c r="L163" t="s">
        <v>48</v>
      </c>
      <c r="M163" s="2">
        <v>45931</v>
      </c>
    </row>
    <row r="164" spans="1:13" ht="45" x14ac:dyDescent="0.25">
      <c r="A164">
        <v>2025</v>
      </c>
      <c r="B164" s="2">
        <v>45839</v>
      </c>
      <c r="C164" s="2">
        <v>45930</v>
      </c>
      <c r="D164" t="s">
        <v>67</v>
      </c>
      <c r="E164" t="s">
        <v>279</v>
      </c>
      <c r="F164" t="s">
        <v>279</v>
      </c>
      <c r="G164" t="s">
        <v>265</v>
      </c>
      <c r="H164" t="s">
        <v>155</v>
      </c>
      <c r="I164" t="s">
        <v>280</v>
      </c>
      <c r="J164" s="3" t="str">
        <f>HYPERLINK("https://ieeg-my.sharepoint.com/:b:/g/personal/transparencia_ieeg_org_mx/EYU9CjJ1XXtMo5CUeT7MGyIBorZe8qqXIY6mb4Lu0DrDRg?e=SiMdHu")</f>
        <v>https://ieeg-my.sharepoint.com/:b:/g/personal/transparencia_ieeg_org_mx/EYU9CjJ1XXtMo5CUeT7MGyIBorZe8qqXIY6mb4Lu0DrDRg?e=SiMdHu</v>
      </c>
      <c r="K164">
        <v>1</v>
      </c>
      <c r="L164" t="s">
        <v>48</v>
      </c>
      <c r="M164" s="2">
        <v>45931</v>
      </c>
    </row>
    <row r="165" spans="1:13" x14ac:dyDescent="0.25">
      <c r="A165">
        <v>2025</v>
      </c>
      <c r="B165" s="2">
        <v>45839</v>
      </c>
      <c r="C165" s="2">
        <v>45930</v>
      </c>
      <c r="D165" t="s">
        <v>61</v>
      </c>
      <c r="E165" t="s">
        <v>284</v>
      </c>
      <c r="F165" t="s">
        <v>284</v>
      </c>
      <c r="G165" t="s">
        <v>101</v>
      </c>
      <c r="H165" t="s">
        <v>46</v>
      </c>
      <c r="I165" t="s">
        <v>285</v>
      </c>
      <c r="J165" s="3" t="str">
        <f>HYPERLINK("https://ieeg-my.sharepoint.com/:b:/g/personal/transparencia_ieeg_org_mx/EduO9ha2z7tLiS9fu12KDrkBPxn1OFKGThNV-YoZbDT_tg?e=qgpJIO")</f>
        <v>https://ieeg-my.sharepoint.com/:b:/g/personal/transparencia_ieeg_org_mx/EduO9ha2z7tLiS9fu12KDrkBPxn1OFKGThNV-YoZbDT_tg?e=qgpJIO</v>
      </c>
      <c r="K165">
        <v>1</v>
      </c>
      <c r="L165" t="s">
        <v>48</v>
      </c>
      <c r="M165" s="2">
        <v>45931</v>
      </c>
    </row>
    <row r="166" spans="1:13" x14ac:dyDescent="0.25">
      <c r="A166">
        <v>2025</v>
      </c>
      <c r="B166" s="2">
        <v>45839</v>
      </c>
      <c r="C166" s="2">
        <v>45930</v>
      </c>
      <c r="D166" t="s">
        <v>151</v>
      </c>
      <c r="E166" t="s">
        <v>286</v>
      </c>
      <c r="F166" t="s">
        <v>286</v>
      </c>
      <c r="G166" t="s">
        <v>154</v>
      </c>
      <c r="H166" t="s">
        <v>155</v>
      </c>
      <c r="I166" t="s">
        <v>287</v>
      </c>
      <c r="J166" s="3" t="str">
        <f>HYPERLINK("https://ieeg-my.sharepoint.com/:b:/g/personal/transparencia_ieeg_org_mx/ETwPC1xtvFlMhzU-KLNORUUBG-76xeDORtJza9Ek5TlnVg?e=v8Zqmc")</f>
        <v>https://ieeg-my.sharepoint.com/:b:/g/personal/transparencia_ieeg_org_mx/ETwPC1xtvFlMhzU-KLNORUUBG-76xeDORtJza9Ek5TlnVg?e=v8Zqmc</v>
      </c>
      <c r="K166">
        <v>1</v>
      </c>
      <c r="L166" t="s">
        <v>48</v>
      </c>
      <c r="M166" s="2">
        <v>45931</v>
      </c>
    </row>
    <row r="167" spans="1:13" ht="30" x14ac:dyDescent="0.25">
      <c r="A167">
        <v>2025</v>
      </c>
      <c r="B167" s="2">
        <v>45839</v>
      </c>
      <c r="C167" s="2">
        <v>45930</v>
      </c>
      <c r="D167" t="s">
        <v>151</v>
      </c>
      <c r="E167" t="s">
        <v>286</v>
      </c>
      <c r="F167" t="s">
        <v>286</v>
      </c>
      <c r="G167" t="s">
        <v>154</v>
      </c>
      <c r="H167" t="s">
        <v>155</v>
      </c>
      <c r="I167" t="s">
        <v>287</v>
      </c>
      <c r="J167" s="3" t="str">
        <f>HYPERLINK("https://ieeg-my.sharepoint.com/:b:/g/personal/transparencia_ieeg_org_mx/ETwPC1xtvFlMhzU-KLNORUUBG-76xeDORtJza9Ek5TlnVg?e=v8Zqmc")</f>
        <v>https://ieeg-my.sharepoint.com/:b:/g/personal/transparencia_ieeg_org_mx/ETwPC1xtvFlMhzU-KLNORUUBG-76xeDORtJza9Ek5TlnVg?e=v8Zqmc</v>
      </c>
      <c r="K167">
        <v>1</v>
      </c>
      <c r="L167" t="s">
        <v>48</v>
      </c>
      <c r="M167" s="2">
        <v>45931</v>
      </c>
    </row>
    <row r="168" spans="1:13" ht="30" x14ac:dyDescent="0.25">
      <c r="A168">
        <v>2025</v>
      </c>
      <c r="B168" s="2">
        <v>45839</v>
      </c>
      <c r="C168" s="2">
        <v>45930</v>
      </c>
      <c r="D168" t="s">
        <v>69</v>
      </c>
      <c r="E168" t="s">
        <v>288</v>
      </c>
      <c r="F168" t="s">
        <v>288</v>
      </c>
      <c r="G168" t="s">
        <v>158</v>
      </c>
      <c r="H168" t="s">
        <v>155</v>
      </c>
      <c r="I168" t="s">
        <v>289</v>
      </c>
      <c r="J168" s="3" t="str">
        <f>HYPERLINK("https://ieeg-my.sharepoint.com/:b:/g/personal/transparencia_ieeg_org_mx/ETwPC1xtvFlMhzU-KLNORUUBG-76xeDORtJza9Ek5TlnVg?e=v8Zqmc")</f>
        <v>https://ieeg-my.sharepoint.com/:b:/g/personal/transparencia_ieeg_org_mx/ETwPC1xtvFlMhzU-KLNORUUBG-76xeDORtJza9Ek5TlnVg?e=v8Zqmc</v>
      </c>
      <c r="K168">
        <v>1</v>
      </c>
      <c r="L168" t="s">
        <v>48</v>
      </c>
      <c r="M168" s="2">
        <v>45931</v>
      </c>
    </row>
    <row r="169" spans="1:13" ht="30" x14ac:dyDescent="0.25">
      <c r="A169">
        <v>2025</v>
      </c>
      <c r="B169" s="2">
        <v>45839</v>
      </c>
      <c r="C169" s="2">
        <v>45930</v>
      </c>
      <c r="D169" t="s">
        <v>69</v>
      </c>
      <c r="E169" t="s">
        <v>288</v>
      </c>
      <c r="F169" t="s">
        <v>288</v>
      </c>
      <c r="G169" t="s">
        <v>158</v>
      </c>
      <c r="H169" t="s">
        <v>155</v>
      </c>
      <c r="I169" t="s">
        <v>289</v>
      </c>
      <c r="J169" s="3" t="str">
        <f>HYPERLINK("https://ieeg-my.sharepoint.com/:b:/g/personal/transparencia_ieeg_org_mx/ETwPC1xtvFlMhzU-KLNORUUBG-76xeDORtJza9Ek5TlnVg?e=v8Zqmc")</f>
        <v>https://ieeg-my.sharepoint.com/:b:/g/personal/transparencia_ieeg_org_mx/ETwPC1xtvFlMhzU-KLNORUUBG-76xeDORtJza9Ek5TlnVg?e=v8Zqmc</v>
      </c>
      <c r="K169">
        <v>1</v>
      </c>
      <c r="L169" t="s">
        <v>48</v>
      </c>
      <c r="M169" s="2">
        <v>45931</v>
      </c>
    </row>
    <row r="170" spans="1:13" ht="30" x14ac:dyDescent="0.25">
      <c r="A170">
        <v>2025</v>
      </c>
      <c r="B170" s="2">
        <v>45839</v>
      </c>
      <c r="C170" s="2">
        <v>45930</v>
      </c>
      <c r="D170" t="s">
        <v>151</v>
      </c>
      <c r="E170" t="s">
        <v>290</v>
      </c>
      <c r="F170" t="s">
        <v>290</v>
      </c>
      <c r="G170" t="s">
        <v>162</v>
      </c>
      <c r="H170" t="s">
        <v>155</v>
      </c>
      <c r="I170" t="s">
        <v>291</v>
      </c>
      <c r="J170" s="3" t="str">
        <f>HYPERLINK("https://ieeg-my.sharepoint.com/:b:/g/personal/transparencia_ieeg_org_mx/ETwPC1xtvFlMhzU-KLNORUUBG-76xeDORtJza9Ek5TlnVg?e=v8Zqmc")</f>
        <v>https://ieeg-my.sharepoint.com/:b:/g/personal/transparencia_ieeg_org_mx/ETwPC1xtvFlMhzU-KLNORUUBG-76xeDORtJza9Ek5TlnVg?e=v8Zqmc</v>
      </c>
      <c r="K170">
        <v>1</v>
      </c>
      <c r="L170" t="s">
        <v>48</v>
      </c>
      <c r="M170" s="2">
        <v>45931</v>
      </c>
    </row>
    <row r="171" spans="1:13" x14ac:dyDescent="0.25">
      <c r="A171">
        <v>2025</v>
      </c>
      <c r="B171" s="2">
        <v>45839</v>
      </c>
      <c r="C171" s="2">
        <v>45930</v>
      </c>
      <c r="D171" t="s">
        <v>67</v>
      </c>
      <c r="E171" t="s">
        <v>292</v>
      </c>
      <c r="F171" t="s">
        <v>293</v>
      </c>
      <c r="G171" t="s">
        <v>67</v>
      </c>
      <c r="H171" t="s">
        <v>46</v>
      </c>
      <c r="I171" t="s">
        <v>294</v>
      </c>
      <c r="J171" s="3" t="str">
        <f>HYPERLINK("https://ieeg-my.sharepoint.com/:b:/g/personal/transparencia_ieeg_org_mx/EbG02wDV-jdEoJRt2xPoPCgBE6LZL5eat285YsWfnHhvfg?e=3MiL02")</f>
        <v>https://ieeg-my.sharepoint.com/:b:/g/personal/transparencia_ieeg_org_mx/EbG02wDV-jdEoJRt2xPoPCgBE6LZL5eat285YsWfnHhvfg?e=3MiL02</v>
      </c>
      <c r="K171">
        <v>1</v>
      </c>
      <c r="L171" t="s">
        <v>48</v>
      </c>
      <c r="M171" s="2">
        <v>45931</v>
      </c>
    </row>
    <row r="172" spans="1:13" x14ac:dyDescent="0.25">
      <c r="A172">
        <v>2025</v>
      </c>
      <c r="B172" s="2">
        <v>45839</v>
      </c>
      <c r="C172" s="2">
        <v>45930</v>
      </c>
      <c r="D172" t="s">
        <v>71</v>
      </c>
      <c r="E172" t="s">
        <v>295</v>
      </c>
      <c r="F172" t="s">
        <v>295</v>
      </c>
      <c r="G172" t="s">
        <v>71</v>
      </c>
      <c r="H172" t="s">
        <v>46</v>
      </c>
      <c r="I172" t="s">
        <v>296</v>
      </c>
      <c r="J172" s="3" t="str">
        <f>HYPERLINK("https://ieeg-my.sharepoint.com/:b:/g/personal/transparencia_ieeg_org_mx/EX_BGSLeHk1GrF1NXhQme_8BdeZ2jgBgo2kEVKkTd09brA?e=2gccUT")</f>
        <v>https://ieeg-my.sharepoint.com/:b:/g/personal/transparencia_ieeg_org_mx/EX_BGSLeHk1GrF1NXhQme_8BdeZ2jgBgo2kEVKkTd09brA?e=2gccUT</v>
      </c>
      <c r="K172">
        <v>1</v>
      </c>
      <c r="L172" t="s">
        <v>48</v>
      </c>
      <c r="M172" s="2">
        <v>45931</v>
      </c>
    </row>
    <row r="173" spans="1:13" x14ac:dyDescent="0.25">
      <c r="A173">
        <v>2025</v>
      </c>
      <c r="B173" s="2">
        <v>45839</v>
      </c>
      <c r="C173" s="2">
        <v>45930</v>
      </c>
      <c r="D173" t="s">
        <v>43</v>
      </c>
      <c r="E173" t="s">
        <v>297</v>
      </c>
      <c r="F173" t="s">
        <v>297</v>
      </c>
      <c r="G173" t="s">
        <v>43</v>
      </c>
      <c r="H173" t="s">
        <v>46</v>
      </c>
      <c r="I173" t="s">
        <v>298</v>
      </c>
      <c r="J173" s="3" t="str">
        <f>HYPERLINK("https://ieeg-my.sharepoint.com/:b:/g/personal/transparencia_ieeg_org_mx/EWqyrRNRrIZHjtw0GWknvpkBgXZr_SaMQ54k9bUOELGSjg?e=RL5dvS")</f>
        <v>https://ieeg-my.sharepoint.com/:b:/g/personal/transparencia_ieeg_org_mx/EWqyrRNRrIZHjtw0GWknvpkBgXZr_SaMQ54k9bUOELGSjg?e=RL5dvS</v>
      </c>
      <c r="K173">
        <v>1</v>
      </c>
      <c r="L173" t="s">
        <v>48</v>
      </c>
      <c r="M173" s="2">
        <v>45931</v>
      </c>
    </row>
    <row r="174" spans="1:13" x14ac:dyDescent="0.25">
      <c r="A174">
        <v>2025</v>
      </c>
      <c r="B174" s="2">
        <v>45839</v>
      </c>
      <c r="C174" s="2">
        <v>45930</v>
      </c>
      <c r="D174" t="s">
        <v>67</v>
      </c>
      <c r="E174" t="s">
        <v>107</v>
      </c>
      <c r="F174" t="s">
        <v>107</v>
      </c>
      <c r="G174" t="s">
        <v>107</v>
      </c>
      <c r="H174" t="s">
        <v>46</v>
      </c>
      <c r="I174" t="s">
        <v>299</v>
      </c>
      <c r="J174" s="3" t="str">
        <f>HYPERLINK("https://ieeg-my.sharepoint.com/:b:/g/personal/transparencia_ieeg_org_mx/EWbkC6ACpMdNtlZ0csRi8xABINFc37GBDCEtIxm6iLt-rw?e=WfikI4")</f>
        <v>https://ieeg-my.sharepoint.com/:b:/g/personal/transparencia_ieeg_org_mx/EWbkC6ACpMdNtlZ0csRi8xABINFc37GBDCEtIxm6iLt-rw?e=WfikI4</v>
      </c>
      <c r="K174">
        <v>1</v>
      </c>
      <c r="L174" t="s">
        <v>48</v>
      </c>
      <c r="M174" s="2">
        <v>45931</v>
      </c>
    </row>
    <row r="175" spans="1:13" x14ac:dyDescent="0.25">
      <c r="A175">
        <v>2025</v>
      </c>
      <c r="B175" s="2">
        <v>45839</v>
      </c>
      <c r="C175" s="2">
        <v>45930</v>
      </c>
      <c r="D175" t="s">
        <v>67</v>
      </c>
      <c r="E175" t="s">
        <v>300</v>
      </c>
      <c r="F175" t="s">
        <v>300</v>
      </c>
      <c r="G175" t="s">
        <v>251</v>
      </c>
      <c r="H175" t="s">
        <v>155</v>
      </c>
      <c r="I175" t="s">
        <v>301</v>
      </c>
      <c r="J175" s="3" t="str">
        <f>HYPERLINK("https://ieeg-my.sharepoint.com/:b:/g/personal/transparencia_ieeg_org_mx/EZy_-9OmmLtMpOmoe43arPgBnl5HCpXL2tehGEDhpI6Qsg?e=45gEb3")</f>
        <v>https://ieeg-my.sharepoint.com/:b:/g/personal/transparencia_ieeg_org_mx/EZy_-9OmmLtMpOmoe43arPgBnl5HCpXL2tehGEDhpI6Qsg?e=45gEb3</v>
      </c>
      <c r="K175">
        <v>1</v>
      </c>
      <c r="L175" t="s">
        <v>48</v>
      </c>
      <c r="M175" s="2">
        <v>45931</v>
      </c>
    </row>
    <row r="176" spans="1:13" ht="30" x14ac:dyDescent="0.25">
      <c r="A176">
        <v>2025</v>
      </c>
      <c r="B176" s="2">
        <v>45839</v>
      </c>
      <c r="C176" s="2">
        <v>45930</v>
      </c>
      <c r="D176" t="s">
        <v>67</v>
      </c>
      <c r="E176" t="s">
        <v>300</v>
      </c>
      <c r="F176" t="s">
        <v>300</v>
      </c>
      <c r="G176" t="s">
        <v>252</v>
      </c>
      <c r="H176" t="s">
        <v>155</v>
      </c>
      <c r="I176" t="s">
        <v>301</v>
      </c>
      <c r="J176" s="3" t="str">
        <f>HYPERLINK("https://ieeg-my.sharepoint.com/:b:/g/personal/transparencia_ieeg_org_mx/EZy_-9OmmLtMpOmoe43arPgBnl5HCpXL2tehGEDhpI6Qsg?e=45gEb3")</f>
        <v>https://ieeg-my.sharepoint.com/:b:/g/personal/transparencia_ieeg_org_mx/EZy_-9OmmLtMpOmoe43arPgBnl5HCpXL2tehGEDhpI6Qsg?e=45gEb3</v>
      </c>
      <c r="K176">
        <v>1</v>
      </c>
      <c r="L176" t="s">
        <v>48</v>
      </c>
      <c r="M176" s="2">
        <v>45931</v>
      </c>
    </row>
    <row r="177" spans="1:13" ht="30" x14ac:dyDescent="0.25">
      <c r="A177">
        <v>2025</v>
      </c>
      <c r="B177" s="2">
        <v>45839</v>
      </c>
      <c r="C177" s="2">
        <v>45930</v>
      </c>
      <c r="D177" t="s">
        <v>67</v>
      </c>
      <c r="E177" t="s">
        <v>300</v>
      </c>
      <c r="F177" t="s">
        <v>300</v>
      </c>
      <c r="G177" t="s">
        <v>253</v>
      </c>
      <c r="H177" t="s">
        <v>155</v>
      </c>
      <c r="I177" t="s">
        <v>301</v>
      </c>
      <c r="J177" s="3" t="str">
        <f>HYPERLINK("https://ieeg-my.sharepoint.com/:b:/g/personal/transparencia_ieeg_org_mx/EZy_-9OmmLtMpOmoe43arPgBnl5HCpXL2tehGEDhpI6Qsg?e=45gEb3")</f>
        <v>https://ieeg-my.sharepoint.com/:b:/g/personal/transparencia_ieeg_org_mx/EZy_-9OmmLtMpOmoe43arPgBnl5HCpXL2tehGEDhpI6Qsg?e=45gEb3</v>
      </c>
      <c r="K177">
        <v>1</v>
      </c>
      <c r="L177" t="s">
        <v>48</v>
      </c>
      <c r="M177" s="2">
        <v>45931</v>
      </c>
    </row>
    <row r="178" spans="1:13" ht="30" x14ac:dyDescent="0.25">
      <c r="A178">
        <v>2025</v>
      </c>
      <c r="B178" s="2">
        <v>45839</v>
      </c>
      <c r="C178" s="2">
        <v>45930</v>
      </c>
      <c r="D178" t="s">
        <v>67</v>
      </c>
      <c r="E178" t="s">
        <v>300</v>
      </c>
      <c r="F178" t="s">
        <v>300</v>
      </c>
      <c r="G178" t="s">
        <v>254</v>
      </c>
      <c r="H178" t="s">
        <v>155</v>
      </c>
      <c r="I178" t="s">
        <v>301</v>
      </c>
      <c r="J178" s="3" t="str">
        <f>HYPERLINK("https://ieeg-my.sharepoint.com/:b:/g/personal/transparencia_ieeg_org_mx/EZy_-9OmmLtMpOmoe43arPgBnl5HCpXL2tehGEDhpI6Qsg?e=45gEb3")</f>
        <v>https://ieeg-my.sharepoint.com/:b:/g/personal/transparencia_ieeg_org_mx/EZy_-9OmmLtMpOmoe43arPgBnl5HCpXL2tehGEDhpI6Qsg?e=45gEb3</v>
      </c>
      <c r="K178">
        <v>1</v>
      </c>
      <c r="L178" t="s">
        <v>48</v>
      </c>
      <c r="M178" s="2">
        <v>45931</v>
      </c>
    </row>
    <row r="179" spans="1:13" ht="30" x14ac:dyDescent="0.25">
      <c r="A179">
        <v>2025</v>
      </c>
      <c r="B179" s="2">
        <v>45839</v>
      </c>
      <c r="C179" s="2">
        <v>45930</v>
      </c>
      <c r="D179" t="s">
        <v>67</v>
      </c>
      <c r="E179" t="s">
        <v>300</v>
      </c>
      <c r="F179" t="s">
        <v>300</v>
      </c>
      <c r="G179" t="s">
        <v>255</v>
      </c>
      <c r="H179" t="s">
        <v>155</v>
      </c>
      <c r="I179" t="s">
        <v>301</v>
      </c>
      <c r="J179" s="3" t="str">
        <f>HYPERLINK("https://ieeg-my.sharepoint.com/:b:/g/personal/transparencia_ieeg_org_mx/EZy_-9OmmLtMpOmoe43arPgBnl5HCpXL2tehGEDhpI6Qsg?e=45gEb3")</f>
        <v>https://ieeg-my.sharepoint.com/:b:/g/personal/transparencia_ieeg_org_mx/EZy_-9OmmLtMpOmoe43arPgBnl5HCpXL2tehGEDhpI6Qsg?e=45gEb3</v>
      </c>
      <c r="K179">
        <v>1</v>
      </c>
      <c r="L179" t="s">
        <v>48</v>
      </c>
      <c r="M179" s="2">
        <v>45931</v>
      </c>
    </row>
    <row r="180" spans="1:13" ht="30" x14ac:dyDescent="0.25">
      <c r="A180">
        <v>2025</v>
      </c>
      <c r="B180" s="2">
        <v>45839</v>
      </c>
      <c r="C180" s="2">
        <v>45930</v>
      </c>
      <c r="D180" t="s">
        <v>67</v>
      </c>
      <c r="E180" t="s">
        <v>300</v>
      </c>
      <c r="F180" t="s">
        <v>300</v>
      </c>
      <c r="G180" t="s">
        <v>256</v>
      </c>
      <c r="H180" t="s">
        <v>155</v>
      </c>
      <c r="I180" t="s">
        <v>301</v>
      </c>
      <c r="J180" s="3" t="str">
        <f>HYPERLINK("https://ieeg-my.sharepoint.com/:b:/g/personal/transparencia_ieeg_org_mx/EZy_-9OmmLtMpOmoe43arPgBnl5HCpXL2tehGEDhpI6Qsg?e=45gEb3")</f>
        <v>https://ieeg-my.sharepoint.com/:b:/g/personal/transparencia_ieeg_org_mx/EZy_-9OmmLtMpOmoe43arPgBnl5HCpXL2tehGEDhpI6Qsg?e=45gEb3</v>
      </c>
      <c r="K180">
        <v>1</v>
      </c>
      <c r="L180" t="s">
        <v>48</v>
      </c>
      <c r="M180" s="2">
        <v>45931</v>
      </c>
    </row>
    <row r="181" spans="1:13" ht="30" x14ac:dyDescent="0.25">
      <c r="A181">
        <v>2025</v>
      </c>
      <c r="B181" s="2">
        <v>45839</v>
      </c>
      <c r="C181" s="2">
        <v>45930</v>
      </c>
      <c r="D181" t="s">
        <v>67</v>
      </c>
      <c r="E181" t="s">
        <v>300</v>
      </c>
      <c r="F181" t="s">
        <v>300</v>
      </c>
      <c r="G181" t="s">
        <v>257</v>
      </c>
      <c r="H181" t="s">
        <v>155</v>
      </c>
      <c r="I181" t="s">
        <v>301</v>
      </c>
      <c r="J181" s="3" t="str">
        <f>HYPERLINK("https://ieeg-my.sharepoint.com/:b:/g/personal/transparencia_ieeg_org_mx/EZy_-9OmmLtMpOmoe43arPgBnl5HCpXL2tehGEDhpI6Qsg?e=45gEb3")</f>
        <v>https://ieeg-my.sharepoint.com/:b:/g/personal/transparencia_ieeg_org_mx/EZy_-9OmmLtMpOmoe43arPgBnl5HCpXL2tehGEDhpI6Qsg?e=45gEb3</v>
      </c>
      <c r="K181">
        <v>1</v>
      </c>
      <c r="L181" t="s">
        <v>48</v>
      </c>
      <c r="M181" s="2">
        <v>45931</v>
      </c>
    </row>
    <row r="182" spans="1:13" ht="30" x14ac:dyDescent="0.25">
      <c r="A182">
        <v>2025</v>
      </c>
      <c r="B182" s="2">
        <v>45839</v>
      </c>
      <c r="C182" s="2">
        <v>45930</v>
      </c>
      <c r="D182" t="s">
        <v>67</v>
      </c>
      <c r="E182" t="s">
        <v>300</v>
      </c>
      <c r="F182" t="s">
        <v>300</v>
      </c>
      <c r="G182" t="s">
        <v>258</v>
      </c>
      <c r="H182" t="s">
        <v>155</v>
      </c>
      <c r="I182" t="s">
        <v>301</v>
      </c>
      <c r="J182" s="3" t="str">
        <f>HYPERLINK("https://ieeg-my.sharepoint.com/:b:/g/personal/transparencia_ieeg_org_mx/EZy_-9OmmLtMpOmoe43arPgBnl5HCpXL2tehGEDhpI6Qsg?e=45gEb3")</f>
        <v>https://ieeg-my.sharepoint.com/:b:/g/personal/transparencia_ieeg_org_mx/EZy_-9OmmLtMpOmoe43arPgBnl5HCpXL2tehGEDhpI6Qsg?e=45gEb3</v>
      </c>
      <c r="K182">
        <v>1</v>
      </c>
      <c r="L182" t="s">
        <v>48</v>
      </c>
      <c r="M182" s="2">
        <v>45931</v>
      </c>
    </row>
    <row r="183" spans="1:13" ht="30" x14ac:dyDescent="0.25">
      <c r="A183">
        <v>2025</v>
      </c>
      <c r="B183" s="2">
        <v>45839</v>
      </c>
      <c r="C183" s="2">
        <v>45930</v>
      </c>
      <c r="D183" t="s">
        <v>67</v>
      </c>
      <c r="E183" t="s">
        <v>300</v>
      </c>
      <c r="F183" t="s">
        <v>300</v>
      </c>
      <c r="G183" t="s">
        <v>259</v>
      </c>
      <c r="H183" t="s">
        <v>155</v>
      </c>
      <c r="I183" t="s">
        <v>301</v>
      </c>
      <c r="J183" s="3" t="str">
        <f>HYPERLINK("https://ieeg-my.sharepoint.com/:b:/g/personal/transparencia_ieeg_org_mx/EZy_-9OmmLtMpOmoe43arPgBnl5HCpXL2tehGEDhpI6Qsg?e=45gEb3")</f>
        <v>https://ieeg-my.sharepoint.com/:b:/g/personal/transparencia_ieeg_org_mx/EZy_-9OmmLtMpOmoe43arPgBnl5HCpXL2tehGEDhpI6Qsg?e=45gEb3</v>
      </c>
      <c r="K183">
        <v>1</v>
      </c>
      <c r="L183" t="s">
        <v>48</v>
      </c>
      <c r="M183" s="2">
        <v>45931</v>
      </c>
    </row>
    <row r="184" spans="1:13" ht="30" x14ac:dyDescent="0.25">
      <c r="A184">
        <v>2025</v>
      </c>
      <c r="B184" s="2">
        <v>45839</v>
      </c>
      <c r="C184" s="2">
        <v>45930</v>
      </c>
      <c r="D184" t="s">
        <v>67</v>
      </c>
      <c r="E184" t="s">
        <v>300</v>
      </c>
      <c r="F184" t="s">
        <v>300</v>
      </c>
      <c r="G184" t="s">
        <v>260</v>
      </c>
      <c r="H184" t="s">
        <v>155</v>
      </c>
      <c r="I184" t="s">
        <v>301</v>
      </c>
      <c r="J184" s="3" t="str">
        <f>HYPERLINK("https://ieeg-my.sharepoint.com/:b:/g/personal/transparencia_ieeg_org_mx/EZy_-9OmmLtMpOmoe43arPgBnl5HCpXL2tehGEDhpI6Qsg?e=45gEb3")</f>
        <v>https://ieeg-my.sharepoint.com/:b:/g/personal/transparencia_ieeg_org_mx/EZy_-9OmmLtMpOmoe43arPgBnl5HCpXL2tehGEDhpI6Qsg?e=45gEb3</v>
      </c>
      <c r="K184">
        <v>1</v>
      </c>
      <c r="L184" t="s">
        <v>48</v>
      </c>
      <c r="M184" s="2">
        <v>45931</v>
      </c>
    </row>
    <row r="185" spans="1:13" ht="30" x14ac:dyDescent="0.25">
      <c r="A185">
        <v>2025</v>
      </c>
      <c r="B185" s="2">
        <v>45839</v>
      </c>
      <c r="C185" s="2">
        <v>45930</v>
      </c>
      <c r="D185" t="s">
        <v>67</v>
      </c>
      <c r="E185" t="s">
        <v>300</v>
      </c>
      <c r="F185" t="s">
        <v>300</v>
      </c>
      <c r="G185" t="s">
        <v>261</v>
      </c>
      <c r="H185" t="s">
        <v>155</v>
      </c>
      <c r="I185" t="s">
        <v>301</v>
      </c>
      <c r="J185" s="3" t="str">
        <f>HYPERLINK("https://ieeg-my.sharepoint.com/:b:/g/personal/transparencia_ieeg_org_mx/EZy_-9OmmLtMpOmoe43arPgBnl5HCpXL2tehGEDhpI6Qsg?e=45gEb3")</f>
        <v>https://ieeg-my.sharepoint.com/:b:/g/personal/transparencia_ieeg_org_mx/EZy_-9OmmLtMpOmoe43arPgBnl5HCpXL2tehGEDhpI6Qsg?e=45gEb3</v>
      </c>
      <c r="K185">
        <v>1</v>
      </c>
      <c r="L185" t="s">
        <v>48</v>
      </c>
      <c r="M185" s="2">
        <v>45931</v>
      </c>
    </row>
    <row r="186" spans="1:13" ht="30" x14ac:dyDescent="0.25">
      <c r="A186">
        <v>2025</v>
      </c>
      <c r="B186" s="2">
        <v>45839</v>
      </c>
      <c r="C186" s="2">
        <v>45930</v>
      </c>
      <c r="D186" t="s">
        <v>67</v>
      </c>
      <c r="E186" t="s">
        <v>300</v>
      </c>
      <c r="F186" t="s">
        <v>300</v>
      </c>
      <c r="G186" t="s">
        <v>262</v>
      </c>
      <c r="H186" t="s">
        <v>155</v>
      </c>
      <c r="I186" t="s">
        <v>301</v>
      </c>
      <c r="J186" s="3" t="str">
        <f>HYPERLINK("https://ieeg-my.sharepoint.com/:b:/g/personal/transparencia_ieeg_org_mx/EZy_-9OmmLtMpOmoe43arPgBnl5HCpXL2tehGEDhpI6Qsg?e=45gEb3")</f>
        <v>https://ieeg-my.sharepoint.com/:b:/g/personal/transparencia_ieeg_org_mx/EZy_-9OmmLtMpOmoe43arPgBnl5HCpXL2tehGEDhpI6Qsg?e=45gEb3</v>
      </c>
      <c r="K186">
        <v>1</v>
      </c>
      <c r="L186" t="s">
        <v>48</v>
      </c>
      <c r="M186" s="2">
        <v>45931</v>
      </c>
    </row>
    <row r="187" spans="1:13" ht="30" x14ac:dyDescent="0.25">
      <c r="A187">
        <v>2025</v>
      </c>
      <c r="B187" s="2">
        <v>45839</v>
      </c>
      <c r="C187" s="2">
        <v>45930</v>
      </c>
      <c r="D187" t="s">
        <v>67</v>
      </c>
      <c r="E187" t="s">
        <v>300</v>
      </c>
      <c r="F187" t="s">
        <v>300</v>
      </c>
      <c r="G187" t="s">
        <v>263</v>
      </c>
      <c r="H187" t="s">
        <v>155</v>
      </c>
      <c r="I187" t="s">
        <v>301</v>
      </c>
      <c r="J187" s="3" t="str">
        <f>HYPERLINK("https://ieeg-my.sharepoint.com/:b:/g/personal/transparencia_ieeg_org_mx/EZy_-9OmmLtMpOmoe43arPgBnl5HCpXL2tehGEDhpI6Qsg?e=45gEb3")</f>
        <v>https://ieeg-my.sharepoint.com/:b:/g/personal/transparencia_ieeg_org_mx/EZy_-9OmmLtMpOmoe43arPgBnl5HCpXL2tehGEDhpI6Qsg?e=45gEb3</v>
      </c>
      <c r="K187">
        <v>1</v>
      </c>
      <c r="L187" t="s">
        <v>48</v>
      </c>
      <c r="M187" s="2">
        <v>45931</v>
      </c>
    </row>
    <row r="188" spans="1:13" ht="30" x14ac:dyDescent="0.25">
      <c r="A188">
        <v>2025</v>
      </c>
      <c r="B188" s="2">
        <v>45839</v>
      </c>
      <c r="C188" s="2">
        <v>45930</v>
      </c>
      <c r="D188" t="s">
        <v>67</v>
      </c>
      <c r="E188" t="s">
        <v>300</v>
      </c>
      <c r="F188" t="s">
        <v>300</v>
      </c>
      <c r="G188" t="s">
        <v>264</v>
      </c>
      <c r="H188" t="s">
        <v>155</v>
      </c>
      <c r="I188" t="s">
        <v>301</v>
      </c>
      <c r="J188" s="3" t="str">
        <f>HYPERLINK("https://ieeg-my.sharepoint.com/:b:/g/personal/transparencia_ieeg_org_mx/EZy_-9OmmLtMpOmoe43arPgBnl5HCpXL2tehGEDhpI6Qsg?e=45gEb3")</f>
        <v>https://ieeg-my.sharepoint.com/:b:/g/personal/transparencia_ieeg_org_mx/EZy_-9OmmLtMpOmoe43arPgBnl5HCpXL2tehGEDhpI6Qsg?e=45gEb3</v>
      </c>
      <c r="K188">
        <v>1</v>
      </c>
      <c r="L188" t="s">
        <v>48</v>
      </c>
      <c r="M188" s="2">
        <v>45931</v>
      </c>
    </row>
    <row r="189" spans="1:13" ht="30" x14ac:dyDescent="0.25">
      <c r="A189">
        <v>2025</v>
      </c>
      <c r="B189" s="2">
        <v>45839</v>
      </c>
      <c r="C189" s="2">
        <v>45930</v>
      </c>
      <c r="D189" t="s">
        <v>67</v>
      </c>
      <c r="E189" t="s">
        <v>300</v>
      </c>
      <c r="F189" t="s">
        <v>300</v>
      </c>
      <c r="G189" t="s">
        <v>265</v>
      </c>
      <c r="H189" t="s">
        <v>155</v>
      </c>
      <c r="I189" t="s">
        <v>301</v>
      </c>
      <c r="J189" s="3" t="str">
        <f>HYPERLINK("https://ieeg-my.sharepoint.com/:b:/g/personal/transparencia_ieeg_org_mx/EZy_-9OmmLtMpOmoe43arPgBnl5HCpXL2tehGEDhpI6Qsg?e=45gEb3")</f>
        <v>https://ieeg-my.sharepoint.com/:b:/g/personal/transparencia_ieeg_org_mx/EZy_-9OmmLtMpOmoe43arPgBnl5HCpXL2tehGEDhpI6Qsg?e=45gEb3</v>
      </c>
      <c r="K189">
        <v>1</v>
      </c>
      <c r="L189" t="s">
        <v>48</v>
      </c>
      <c r="M189" s="2">
        <v>45931</v>
      </c>
    </row>
    <row r="190" spans="1:13" x14ac:dyDescent="0.25">
      <c r="A190">
        <v>2025</v>
      </c>
      <c r="B190" s="2">
        <v>45839</v>
      </c>
      <c r="C190" s="2">
        <v>45930</v>
      </c>
      <c r="D190" t="s">
        <v>125</v>
      </c>
      <c r="E190" t="s">
        <v>302</v>
      </c>
      <c r="F190" t="s">
        <v>302</v>
      </c>
      <c r="G190" t="s">
        <v>125</v>
      </c>
      <c r="H190" t="s">
        <v>46</v>
      </c>
      <c r="I190" t="s">
        <v>303</v>
      </c>
      <c r="J190" s="3" t="str">
        <f>HYPERLINK("https://ieeg-my.sharepoint.com/:b:/g/personal/transparencia_ieeg_org_mx/EWfdGqfvk_pNksoPRy1bRHMBWZ3ey8r4lnqVIq4TuZB5Yg?e=ALo0Md")</f>
        <v>https://ieeg-my.sharepoint.com/:b:/g/personal/transparencia_ieeg_org_mx/EWfdGqfvk_pNksoPRy1bRHMBWZ3ey8r4lnqVIq4TuZB5Yg?e=ALo0Md</v>
      </c>
      <c r="K190">
        <v>1</v>
      </c>
      <c r="L190" t="s">
        <v>48</v>
      </c>
      <c r="M190" s="2">
        <v>45931</v>
      </c>
    </row>
    <row r="191" spans="1:13" x14ac:dyDescent="0.25">
      <c r="A191">
        <v>2025</v>
      </c>
      <c r="B191" s="2">
        <v>45839</v>
      </c>
      <c r="C191" s="2">
        <v>45930</v>
      </c>
      <c r="D191" t="s">
        <v>67</v>
      </c>
      <c r="E191" t="s">
        <v>304</v>
      </c>
      <c r="F191" t="s">
        <v>305</v>
      </c>
      <c r="G191" t="s">
        <v>252</v>
      </c>
      <c r="H191" t="s">
        <v>155</v>
      </c>
      <c r="I191" t="s">
        <v>306</v>
      </c>
      <c r="J191" s="3" t="str">
        <f>HYPERLINK("https://ieeg-my.sharepoint.com/:b:/g/personal/transparencia_ieeg_org_mx/EZj4LNMv2B5MupHmEU3quRcB0ZEsPQXdpRW393-XT9l0-g?e=u9SuYd")</f>
        <v>https://ieeg-my.sharepoint.com/:b:/g/personal/transparencia_ieeg_org_mx/EZj4LNMv2B5MupHmEU3quRcB0ZEsPQXdpRW393-XT9l0-g?e=u9SuYd</v>
      </c>
      <c r="K191">
        <v>1</v>
      </c>
      <c r="L191" t="s">
        <v>48</v>
      </c>
      <c r="M191" s="2">
        <v>45931</v>
      </c>
    </row>
    <row r="192" spans="1:13" x14ac:dyDescent="0.25">
      <c r="A192">
        <v>2025</v>
      </c>
      <c r="B192" s="2">
        <v>45839</v>
      </c>
      <c r="C192" s="2">
        <v>45930</v>
      </c>
      <c r="D192" t="s">
        <v>67</v>
      </c>
      <c r="E192" t="s">
        <v>304</v>
      </c>
      <c r="F192" t="s">
        <v>305</v>
      </c>
      <c r="G192" t="s">
        <v>257</v>
      </c>
      <c r="H192" t="s">
        <v>155</v>
      </c>
      <c r="I192" t="s">
        <v>306</v>
      </c>
      <c r="J192" s="3" t="str">
        <f>HYPERLINK("https://ieeg-my.sharepoint.com/:b:/g/personal/transparencia_ieeg_org_mx/EZj4LNMv2B5MupHmEU3quRcB0ZEsPQXdpRW393-XT9l0-g?e=u9SuYd")</f>
        <v>https://ieeg-my.sharepoint.com/:b:/g/personal/transparencia_ieeg_org_mx/EZj4LNMv2B5MupHmEU3quRcB0ZEsPQXdpRW393-XT9l0-g?e=u9SuYd</v>
      </c>
      <c r="K192">
        <v>1</v>
      </c>
      <c r="L192" t="s">
        <v>48</v>
      </c>
      <c r="M192" s="2">
        <v>45931</v>
      </c>
    </row>
    <row r="193" spans="1:13" ht="45" x14ac:dyDescent="0.25">
      <c r="A193">
        <v>2025</v>
      </c>
      <c r="B193" s="2">
        <v>45839</v>
      </c>
      <c r="C193" s="2">
        <v>45930</v>
      </c>
      <c r="D193" t="s">
        <v>67</v>
      </c>
      <c r="E193" t="s">
        <v>304</v>
      </c>
      <c r="F193" t="s">
        <v>305</v>
      </c>
      <c r="G193" t="s">
        <v>258</v>
      </c>
      <c r="H193" t="s">
        <v>155</v>
      </c>
      <c r="I193" t="s">
        <v>306</v>
      </c>
      <c r="J193" s="3" t="str">
        <f>HYPERLINK("https://ieeg-my.sharepoint.com/:b:/g/personal/transparencia_ieeg_org_mx/EZj4LNMv2B5MupHmEU3quRcB0ZEsPQXdpRW393-XT9l0-g?e=u9SuYd")</f>
        <v>https://ieeg-my.sharepoint.com/:b:/g/personal/transparencia_ieeg_org_mx/EZj4LNMv2B5MupHmEU3quRcB0ZEsPQXdpRW393-XT9l0-g?e=u9SuYd</v>
      </c>
      <c r="K193">
        <v>1</v>
      </c>
      <c r="L193" t="s">
        <v>48</v>
      </c>
      <c r="M193" s="2">
        <v>45931</v>
      </c>
    </row>
    <row r="194" spans="1:13" ht="45" x14ac:dyDescent="0.25">
      <c r="A194">
        <v>2025</v>
      </c>
      <c r="B194" s="2">
        <v>45839</v>
      </c>
      <c r="C194" s="2">
        <v>45930</v>
      </c>
      <c r="D194" t="s">
        <v>67</v>
      </c>
      <c r="E194" t="s">
        <v>304</v>
      </c>
      <c r="F194" t="s">
        <v>304</v>
      </c>
      <c r="G194" t="s">
        <v>263</v>
      </c>
      <c r="H194" t="s">
        <v>155</v>
      </c>
      <c r="I194" t="s">
        <v>306</v>
      </c>
      <c r="J194" s="3" t="str">
        <f>HYPERLINK("https://ieeg-my.sharepoint.com/:b:/g/personal/transparencia_ieeg_org_mx/EZj4LNMv2B5MupHmEU3quRcB0ZEsPQXdpRW393-XT9l0-g?e=u9SuYd")</f>
        <v>https://ieeg-my.sharepoint.com/:b:/g/personal/transparencia_ieeg_org_mx/EZj4LNMv2B5MupHmEU3quRcB0ZEsPQXdpRW393-XT9l0-g?e=u9SuYd</v>
      </c>
      <c r="K194">
        <v>1</v>
      </c>
      <c r="L194" t="s">
        <v>48</v>
      </c>
      <c r="M194" s="2">
        <v>45931</v>
      </c>
    </row>
    <row r="195" spans="1:13" ht="45" x14ac:dyDescent="0.25">
      <c r="A195">
        <v>2025</v>
      </c>
      <c r="B195" s="2">
        <v>45839</v>
      </c>
      <c r="C195" s="2">
        <v>45930</v>
      </c>
      <c r="D195" t="s">
        <v>67</v>
      </c>
      <c r="E195" t="s">
        <v>304</v>
      </c>
      <c r="F195" t="s">
        <v>307</v>
      </c>
      <c r="G195" t="s">
        <v>254</v>
      </c>
      <c r="H195" t="s">
        <v>155</v>
      </c>
      <c r="I195" t="s">
        <v>306</v>
      </c>
      <c r="J195" s="3" t="str">
        <f>HYPERLINK("https://ieeg-my.sharepoint.com/:b:/g/personal/transparencia_ieeg_org_mx/EZj4LNMv2B5MupHmEU3quRcB0ZEsPQXdpRW393-XT9l0-g?e=u9SuYd")</f>
        <v>https://ieeg-my.sharepoint.com/:b:/g/personal/transparencia_ieeg_org_mx/EZj4LNMv2B5MupHmEU3quRcB0ZEsPQXdpRW393-XT9l0-g?e=u9SuYd</v>
      </c>
      <c r="K195">
        <v>1</v>
      </c>
      <c r="L195" t="s">
        <v>48</v>
      </c>
      <c r="M195" s="2">
        <v>45931</v>
      </c>
    </row>
    <row r="196" spans="1:13" ht="45" x14ac:dyDescent="0.25">
      <c r="A196">
        <v>2025</v>
      </c>
      <c r="B196" s="2">
        <v>45839</v>
      </c>
      <c r="C196" s="2">
        <v>45930</v>
      </c>
      <c r="D196" t="s">
        <v>67</v>
      </c>
      <c r="E196" t="s">
        <v>304</v>
      </c>
      <c r="F196" t="s">
        <v>305</v>
      </c>
      <c r="G196" t="s">
        <v>255</v>
      </c>
      <c r="H196" t="s">
        <v>155</v>
      </c>
      <c r="I196" t="s">
        <v>306</v>
      </c>
      <c r="J196" s="3" t="str">
        <f>HYPERLINK("https://ieeg-my.sharepoint.com/:b:/g/personal/transparencia_ieeg_org_mx/EZj4LNMv2B5MupHmEU3quRcB0ZEsPQXdpRW393-XT9l0-g?e=u9SuYd")</f>
        <v>https://ieeg-my.sharepoint.com/:b:/g/personal/transparencia_ieeg_org_mx/EZj4LNMv2B5MupHmEU3quRcB0ZEsPQXdpRW393-XT9l0-g?e=u9SuYd</v>
      </c>
      <c r="K196">
        <v>1</v>
      </c>
      <c r="L196" t="s">
        <v>48</v>
      </c>
      <c r="M196" s="2">
        <v>45931</v>
      </c>
    </row>
    <row r="197" spans="1:13" ht="45" x14ac:dyDescent="0.25">
      <c r="A197">
        <v>2025</v>
      </c>
      <c r="B197" s="2">
        <v>45839</v>
      </c>
      <c r="C197" s="2">
        <v>45930</v>
      </c>
      <c r="D197" t="s">
        <v>67</v>
      </c>
      <c r="E197" t="s">
        <v>304</v>
      </c>
      <c r="F197" t="s">
        <v>307</v>
      </c>
      <c r="G197" t="s">
        <v>256</v>
      </c>
      <c r="H197" t="s">
        <v>155</v>
      </c>
      <c r="I197" t="s">
        <v>306</v>
      </c>
      <c r="J197" s="3" t="str">
        <f>HYPERLINK("https://ieeg-my.sharepoint.com/:b:/g/personal/transparencia_ieeg_org_mx/EZj4LNMv2B5MupHmEU3quRcB0ZEsPQXdpRW393-XT9l0-g?e=u9SuYd")</f>
        <v>https://ieeg-my.sharepoint.com/:b:/g/personal/transparencia_ieeg_org_mx/EZj4LNMv2B5MupHmEU3quRcB0ZEsPQXdpRW393-XT9l0-g?e=u9SuYd</v>
      </c>
      <c r="K197">
        <v>1</v>
      </c>
      <c r="L197" t="s">
        <v>48</v>
      </c>
      <c r="M197" s="2">
        <v>45931</v>
      </c>
    </row>
    <row r="198" spans="1:13" ht="45" x14ac:dyDescent="0.25">
      <c r="A198">
        <v>2025</v>
      </c>
      <c r="B198" s="2">
        <v>45839</v>
      </c>
      <c r="C198" s="2">
        <v>45930</v>
      </c>
      <c r="D198" t="s">
        <v>67</v>
      </c>
      <c r="E198" t="s">
        <v>304</v>
      </c>
      <c r="F198" t="s">
        <v>307</v>
      </c>
      <c r="G198" t="s">
        <v>265</v>
      </c>
      <c r="H198" t="s">
        <v>155</v>
      </c>
      <c r="I198" t="s">
        <v>306</v>
      </c>
      <c r="J198" s="3" t="str">
        <f>HYPERLINK("https://ieeg-my.sharepoint.com/:b:/g/personal/transparencia_ieeg_org_mx/EZj4LNMv2B5MupHmEU3quRcB0ZEsPQXdpRW393-XT9l0-g?e=u9SuYd")</f>
        <v>https://ieeg-my.sharepoint.com/:b:/g/personal/transparencia_ieeg_org_mx/EZj4LNMv2B5MupHmEU3quRcB0ZEsPQXdpRW393-XT9l0-g?e=u9SuYd</v>
      </c>
      <c r="K198">
        <v>1</v>
      </c>
      <c r="L198" t="s">
        <v>48</v>
      </c>
      <c r="M198" s="2">
        <v>45931</v>
      </c>
    </row>
    <row r="199" spans="1:13" ht="45" x14ac:dyDescent="0.25">
      <c r="A199">
        <v>2025</v>
      </c>
      <c r="B199" s="2">
        <v>45839</v>
      </c>
      <c r="C199" s="2">
        <v>45930</v>
      </c>
      <c r="D199" t="s">
        <v>67</v>
      </c>
      <c r="E199" t="s">
        <v>304</v>
      </c>
      <c r="F199" t="s">
        <v>307</v>
      </c>
      <c r="G199" t="s">
        <v>251</v>
      </c>
      <c r="H199" t="s">
        <v>155</v>
      </c>
      <c r="I199" t="s">
        <v>306</v>
      </c>
      <c r="J199" s="3" t="str">
        <f>HYPERLINK("https://ieeg-my.sharepoint.com/:b:/g/personal/transparencia_ieeg_org_mx/EZj4LNMv2B5MupHmEU3quRcB0ZEsPQXdpRW393-XT9l0-g?e=u9SuYd")</f>
        <v>https://ieeg-my.sharepoint.com/:b:/g/personal/transparencia_ieeg_org_mx/EZj4LNMv2B5MupHmEU3quRcB0ZEsPQXdpRW393-XT9l0-g?e=u9SuYd</v>
      </c>
      <c r="K199">
        <v>1</v>
      </c>
      <c r="L199" t="s">
        <v>48</v>
      </c>
      <c r="M199" s="2">
        <v>45931</v>
      </c>
    </row>
    <row r="200" spans="1:13" ht="45" x14ac:dyDescent="0.25">
      <c r="A200">
        <v>2025</v>
      </c>
      <c r="B200" s="2">
        <v>45839</v>
      </c>
      <c r="C200" s="2">
        <v>45930</v>
      </c>
      <c r="D200" t="s">
        <v>67</v>
      </c>
      <c r="E200" t="s">
        <v>304</v>
      </c>
      <c r="F200" t="s">
        <v>304</v>
      </c>
      <c r="G200" t="s">
        <v>253</v>
      </c>
      <c r="H200" t="s">
        <v>155</v>
      </c>
      <c r="I200" t="s">
        <v>306</v>
      </c>
      <c r="J200" s="3" t="str">
        <f>HYPERLINK("https://ieeg-my.sharepoint.com/:b:/g/personal/transparencia_ieeg_org_mx/EZj4LNMv2B5MupHmEU3quRcB0ZEsPQXdpRW393-XT9l0-g?e=u9SuYd")</f>
        <v>https://ieeg-my.sharepoint.com/:b:/g/personal/transparencia_ieeg_org_mx/EZj4LNMv2B5MupHmEU3quRcB0ZEsPQXdpRW393-XT9l0-g?e=u9SuYd</v>
      </c>
      <c r="K200">
        <v>1</v>
      </c>
      <c r="L200" t="s">
        <v>48</v>
      </c>
      <c r="M200" s="2">
        <v>45931</v>
      </c>
    </row>
    <row r="201" spans="1:13" ht="45" x14ac:dyDescent="0.25">
      <c r="A201">
        <v>2025</v>
      </c>
      <c r="B201" s="2">
        <v>45839</v>
      </c>
      <c r="C201" s="2">
        <v>45930</v>
      </c>
      <c r="D201" t="s">
        <v>67</v>
      </c>
      <c r="E201" t="s">
        <v>304</v>
      </c>
      <c r="F201" t="s">
        <v>304</v>
      </c>
      <c r="G201" t="s">
        <v>259</v>
      </c>
      <c r="H201" t="s">
        <v>155</v>
      </c>
      <c r="I201" t="s">
        <v>306</v>
      </c>
      <c r="J201" s="3" t="str">
        <f>HYPERLINK("https://ieeg-my.sharepoint.com/:b:/g/personal/transparencia_ieeg_org_mx/EZj4LNMv2B5MupHmEU3quRcB0ZEsPQXdpRW393-XT9l0-g?e=u9SuYd")</f>
        <v>https://ieeg-my.sharepoint.com/:b:/g/personal/transparencia_ieeg_org_mx/EZj4LNMv2B5MupHmEU3quRcB0ZEsPQXdpRW393-XT9l0-g?e=u9SuYd</v>
      </c>
      <c r="K201">
        <v>1</v>
      </c>
      <c r="L201" t="s">
        <v>48</v>
      </c>
      <c r="M201" s="2">
        <v>45931</v>
      </c>
    </row>
    <row r="202" spans="1:13" ht="45" x14ac:dyDescent="0.25">
      <c r="A202">
        <v>2025</v>
      </c>
      <c r="B202" s="2">
        <v>45839</v>
      </c>
      <c r="C202" s="2">
        <v>45930</v>
      </c>
      <c r="D202" t="s">
        <v>67</v>
      </c>
      <c r="E202" t="s">
        <v>304</v>
      </c>
      <c r="F202" t="s">
        <v>307</v>
      </c>
      <c r="G202" t="s">
        <v>260</v>
      </c>
      <c r="H202" t="s">
        <v>155</v>
      </c>
      <c r="I202" t="s">
        <v>306</v>
      </c>
      <c r="J202" s="3" t="str">
        <f>HYPERLINK("https://ieeg-my.sharepoint.com/:b:/g/personal/transparencia_ieeg_org_mx/EZj4LNMv2B5MupHmEU3quRcB0ZEsPQXdpRW393-XT9l0-g?e=u9SuYd")</f>
        <v>https://ieeg-my.sharepoint.com/:b:/g/personal/transparencia_ieeg_org_mx/EZj4LNMv2B5MupHmEU3quRcB0ZEsPQXdpRW393-XT9l0-g?e=u9SuYd</v>
      </c>
      <c r="K202">
        <v>1</v>
      </c>
      <c r="L202" t="s">
        <v>48</v>
      </c>
      <c r="M202" s="2">
        <v>45931</v>
      </c>
    </row>
    <row r="203" spans="1:13" ht="45" x14ac:dyDescent="0.25">
      <c r="A203">
        <v>2025</v>
      </c>
      <c r="B203" s="2">
        <v>45839</v>
      </c>
      <c r="C203" s="2">
        <v>45930</v>
      </c>
      <c r="D203" t="s">
        <v>67</v>
      </c>
      <c r="E203" t="s">
        <v>304</v>
      </c>
      <c r="F203" t="s">
        <v>304</v>
      </c>
      <c r="G203" t="s">
        <v>261</v>
      </c>
      <c r="H203" t="s">
        <v>155</v>
      </c>
      <c r="I203" t="s">
        <v>306</v>
      </c>
      <c r="J203" s="3" t="str">
        <f>HYPERLINK("https://ieeg-my.sharepoint.com/:b:/g/personal/transparencia_ieeg_org_mx/EZj4LNMv2B5MupHmEU3quRcB0ZEsPQXdpRW393-XT9l0-g?e=u9SuYd")</f>
        <v>https://ieeg-my.sharepoint.com/:b:/g/personal/transparencia_ieeg_org_mx/EZj4LNMv2B5MupHmEU3quRcB0ZEsPQXdpRW393-XT9l0-g?e=u9SuYd</v>
      </c>
      <c r="K203">
        <v>1</v>
      </c>
      <c r="L203" t="s">
        <v>48</v>
      </c>
      <c r="M203" s="2">
        <v>45931</v>
      </c>
    </row>
    <row r="204" spans="1:13" ht="45" x14ac:dyDescent="0.25">
      <c r="A204">
        <v>2025</v>
      </c>
      <c r="B204" s="2">
        <v>45839</v>
      </c>
      <c r="C204" s="2">
        <v>45930</v>
      </c>
      <c r="D204" t="s">
        <v>67</v>
      </c>
      <c r="E204" t="s">
        <v>304</v>
      </c>
      <c r="F204" t="s">
        <v>305</v>
      </c>
      <c r="G204" t="s">
        <v>262</v>
      </c>
      <c r="H204" t="s">
        <v>155</v>
      </c>
      <c r="I204" t="s">
        <v>306</v>
      </c>
      <c r="J204" s="3" t="str">
        <f>HYPERLINK("https://ieeg-my.sharepoint.com/:b:/g/personal/transparencia_ieeg_org_mx/EZj4LNMv2B5MupHmEU3quRcB0ZEsPQXdpRW393-XT9l0-g?e=u9SuYd")</f>
        <v>https://ieeg-my.sharepoint.com/:b:/g/personal/transparencia_ieeg_org_mx/EZj4LNMv2B5MupHmEU3quRcB0ZEsPQXdpRW393-XT9l0-g?e=u9SuYd</v>
      </c>
      <c r="K204">
        <v>1</v>
      </c>
      <c r="L204" t="s">
        <v>48</v>
      </c>
      <c r="M204" s="2">
        <v>45931</v>
      </c>
    </row>
    <row r="205" spans="1:13" ht="45" x14ac:dyDescent="0.25">
      <c r="A205">
        <v>2025</v>
      </c>
      <c r="B205" s="2">
        <v>45839</v>
      </c>
      <c r="C205" s="2">
        <v>45930</v>
      </c>
      <c r="D205" t="s">
        <v>67</v>
      </c>
      <c r="E205" t="s">
        <v>304</v>
      </c>
      <c r="F205" t="s">
        <v>307</v>
      </c>
      <c r="G205" t="s">
        <v>264</v>
      </c>
      <c r="H205" t="s">
        <v>155</v>
      </c>
      <c r="I205" t="s">
        <v>306</v>
      </c>
      <c r="J205" s="3" t="str">
        <f>HYPERLINK("https://ieeg-my.sharepoint.com/:b:/g/personal/transparencia_ieeg_org_mx/EZj4LNMv2B5MupHmEU3quRcB0ZEsPQXdpRW393-XT9l0-g?e=u9SuYd")</f>
        <v>https://ieeg-my.sharepoint.com/:b:/g/personal/transparencia_ieeg_org_mx/EZj4LNMv2B5MupHmEU3quRcB0ZEsPQXdpRW393-XT9l0-g?e=u9SuYd</v>
      </c>
      <c r="K205">
        <v>1</v>
      </c>
      <c r="L205" t="s">
        <v>48</v>
      </c>
      <c r="M205" s="2">
        <v>45931</v>
      </c>
    </row>
  </sheetData>
  <mergeCells count="7">
    <mergeCell ref="A6:N6"/>
    <mergeCell ref="A2:C2"/>
    <mergeCell ref="D2:F2"/>
    <mergeCell ref="G2:I2"/>
    <mergeCell ref="A3:C3"/>
    <mergeCell ref="D3:F3"/>
    <mergeCell ref="G3:I3"/>
  </mergeCells>
  <hyperlinks>
    <hyperlink ref="J8" r:id="rId1" display="../../../../../../../:b:/g/personal/transparencia_ieeg_org_mx/EUaeaIGwizNCt7nY6hv2CcEBdE8bAidAYFU7rAo4COwcDQ?e=vZOfqu" xr:uid="{24F6C05A-2A7E-4412-BEF4-542A01E02105}"/>
    <hyperlink ref="J13" r:id="rId2" display="../../../../../../../:b:/g/personal/transparencia_ieeg_org_mx/EcpJN7HBGllNjak6KgSMNEIBuI_JsnK9_L36YJUGVSIrtw?e=jxH8dR" xr:uid="{FE7E7430-CC91-4B87-A51E-64701DB56E83}"/>
    <hyperlink ref="J14" r:id="rId3" display="../../../../../../../:b:/g/personal/transparencia_ieeg_org_mx/EXDxEFhWOdFOuMP8JBwmUaQBoPpEw39utFqFCDb2lqan_w?e=0CHcj6" xr:uid="{86AA190C-33B2-459F-A88F-3B353DBF71FC}"/>
    <hyperlink ref="J15" r:id="rId4" display="../../../../../../../:b:/g/personal/transparencia_ieeg_org_mx/EbKZw98AfvBEgaYbGaQ5ua4BkYaMMl9c-FdBar2ZqTIbvA?e=oKmmX8" xr:uid="{AB816BD3-0BEC-4621-9CFD-D5BDFFC43C34}"/>
    <hyperlink ref="J16" r:id="rId5" display="../../../../../../../:b:/g/personal/transparencia_ieeg_org_mx/EaVY4orVGQdCkVqdh481DFEBSRsozxx3SGhl6uqmpp8iBA?e=ZKbVmI" xr:uid="{E6A422D3-26A9-4481-9D1B-EA84B590EF64}"/>
    <hyperlink ref="J17" r:id="rId6" display="../../../../../../../:b:/g/personal/transparencia_ieeg_org_mx/EVCxh2oqTgpFq9tSqg52rAABsDhOvMFbPEcmvpJjf3hCGg?e=ZbjRQ0" xr:uid="{5EADB4A2-9D49-4F67-9B10-1CC768150072}"/>
    <hyperlink ref="J18" r:id="rId7" display="../../../../../../../:b:/g/personal/transparencia_ieeg_org_mx/EfBT39ldmx9Ajvg6CzsXYVcBXHisDulmXB547qbeLzIdVg?e=3TaDL3" xr:uid="{3BD8C9FB-9BC7-4113-8B4B-320EE3C1D07A}"/>
    <hyperlink ref="J19" r:id="rId8" display="../../../../../../../:b:/g/personal/transparencia_ieeg_org_mx/EX8sjPwB7L1Lp3rS4Hy2x1cBXcbOpGh4biD6B9BVM3qX8w?e=kZzC7h" xr:uid="{257F4DB0-D35E-418A-B9A3-EF6C8E079092}"/>
    <hyperlink ref="J20" r:id="rId9" display="../../../../../../../:b:/g/personal/transparencia_ieeg_org_mx/EX5eaYHicZFMgAFKYZy_SoMBzl7azvmR1ZqFBIo4VFDQjw?e=lYDIT6" xr:uid="{8C9DAF3F-534D-4F71-B9E5-979557A6F9C7}"/>
    <hyperlink ref="J21" r:id="rId10" display="../../../../../../../:b:/g/personal/transparencia_ieeg_org_mx/EeZ5nynE0v9Io8c1s4VMlWgBUkQFLqd9zD67a3xbrQb2_Q?e=zsueiv" xr:uid="{D2C32C94-67B7-45F0-92E6-1FC1B664B879}"/>
    <hyperlink ref="J22" r:id="rId11" display="../../../../../../../:b:/g/personal/transparencia_ieeg_org_mx/EX8sjPwB7L1Lp3rS4Hy2x1cBXcbOpGh4biD6B9BVM3qX8w?e=AVGgZw" xr:uid="{54A09A93-04DC-44F8-BABB-E549B491D9B4}"/>
    <hyperlink ref="J23" r:id="rId12" display="../../../../../../../:b:/g/personal/transparencia_ieeg_org_mx/EV18W5Fm3qRPjy7kVlKugvQBSKQnTmZ20NrpubITPMekaQ?e=AKLzFv" xr:uid="{CA0E2D8B-F158-459A-AA70-3EF1B7BF857B}"/>
    <hyperlink ref="J24" r:id="rId13" display="../../../../../../../:b:/g/personal/transparencia_ieeg_org_mx/EQU0fwQa-_BLtMOufaA2zQ4Bw1YptjDV-HcfronpstFyeA?e=X1qNfq" xr:uid="{7EDB0D6D-EC8D-484F-8521-2B795642257F}"/>
    <hyperlink ref="J25" r:id="rId14" display="../../../../../../../:b:/g/personal/transparencia_ieeg_org_mx/EVjXrnqMcxVIro3IX50cmFQB9MWVLYeEUyGVBAI5QSyklg?e=me3Mvx" xr:uid="{750EAF82-A7ED-4975-895D-C0C879A71FA9}"/>
    <hyperlink ref="J27" r:id="rId15" display="../../../../../../../:b:/g/personal/transparencia_ieeg_org_mx/EXlXIJ7PhQVNs4U1ujAGa-YBEpb9nF4aFe6RhSBlasOizw?e=ftXWC1" xr:uid="{FA4775E9-B1A0-4A81-A42A-712C5BBE742F}"/>
    <hyperlink ref="J28" r:id="rId16" display="../../../../../../../:b:/g/personal/transparencia_ieeg_org_mx/ERlzTqqE-ONHrd_VMnflo4wBBpSu2H5EfZyDri8sf0GoOQ?e=fwaNkW" xr:uid="{451498C0-B103-4E34-8B78-4334B8E65C26}"/>
    <hyperlink ref="J29" r:id="rId17" display="../../../../../../../:b:/g/personal/transparencia_ieeg_org_mx/EaoMBqnvT-RGrHWgUAE4rQgBPy3O9fRQeS9QynhIiNLQ-w?e=M1ykEw" xr:uid="{95CD2D61-73DA-442A-A6DA-713CC9FCBD3F}"/>
    <hyperlink ref="J30" r:id="rId18" display="../../../../../../../:b:/g/personal/transparencia_ieeg_org_mx/EUncuHKL3jZKhX4mC6fUGPwBgep_SkQpG-h_pkVFaQNyTw?e=pxyxOS" xr:uid="{8C76318F-A629-4F7E-A03D-C93816E5B693}"/>
    <hyperlink ref="J31" r:id="rId19" display="../../../../../../../:b:/g/personal/transparencia_ieeg_org_mx/EZHrVXRHqcxIhVxn2aLr7_wBWm-tJsDPCM46FWBeM_uO7A?e=nQGSar" xr:uid="{43D84B5C-EA42-4DC0-9A9D-4E931278C53E}"/>
    <hyperlink ref="J37" r:id="rId20" display="../../../../../../../:b:/g/personal/transparencia_ieeg_org_mx/EVqKna3nJVVJmPadC6O-4hAB9jeg4stW9mNUQuTDvRsRRw?e=35RZsU" xr:uid="{0AF1EC77-DA05-46D0-9ABF-D0EE18A1B421}"/>
    <hyperlink ref="J38" r:id="rId21" display="../../../../../../../:b:/g/personal/transparencia_ieeg_org_mx/ETVV--IEEhRLgFIT0jOoey0BfSi3aHplSRKX50dmij34Jw?e=CCJ0WN" xr:uid="{D4D5461D-EB8C-48F4-8F9B-A70A5DE68C38}"/>
    <hyperlink ref="J39" r:id="rId22" display="../../../../../../../:b:/g/personal/transparencia_ieeg_org_mx/ERNvnmoWY3xDige5DbnkeJEBaWQYdx1fMVpIwuji6moKfg?e=q07qAp" xr:uid="{F00BDC38-C087-4FAD-992F-AE98EE6FEE23}"/>
    <hyperlink ref="J42" r:id="rId23" display="../../../../../../../:b:/g/personal/transparencia_ieeg_org_mx/EVcgSzcPqphDsBbbzfERHckBhKw8obRETBCkGGUkrTwzeg?e=4pct0r" xr:uid="{968D094D-BC9F-47E6-A1EA-F68F2E103F7D}"/>
    <hyperlink ref="J44" r:id="rId24" display="../../../../../../../:b:/g/personal/transparencia_ieeg_org_mx/ERBU-c8wFvxOjIXdw6Xe-ZIBkIpjVWeht667KScTzo0iaw?e=9oAGA3" xr:uid="{24C0E83F-D2FD-4354-83B7-B22CC06C3447}"/>
    <hyperlink ref="J45" r:id="rId25" display="../../../../../../../:b:/g/personal/transparencia_ieeg_org_mx/EWGyB0fffDhEq1iXod-Lj-oBbkx6VCrUApJtAYEAm0cSWQ?e=dWdQC8" xr:uid="{FF157760-1D2A-4787-8D4C-BF426DB1165C}"/>
    <hyperlink ref="J46" r:id="rId26" display="../../../../../../../:b:/g/personal/transparencia_ieeg_org_mx/ERJNZFHkXhNMsoFqXkyfyGYBbAc0LynOs7DgOmWLGCZdhg?e=oZFhwS" xr:uid="{F14A24D3-09B4-440C-8BE4-433696667AA8}"/>
    <hyperlink ref="J47" r:id="rId27" display="../../../../../../../:b:/g/personal/transparencia_ieeg_org_mx/EYu0PK8s2-dDoNfMwNw7SEoBPcT0idHvyZLoA8AKuImz9A?e=wj8oar" xr:uid="{EEFB4052-F751-427B-918F-1CF05AAFBE23}"/>
    <hyperlink ref="J48" r:id="rId28" display="../../../../../../../:b:/g/personal/transparencia_ieeg_org_mx/EWYxXJXWiT9OhZ5NsNDweCgBTMUnOZpTS7ex7c2tEYB3lg?e=UUKxLS" xr:uid="{263B94FE-10D6-494C-A86A-ABFE10F99833}"/>
    <hyperlink ref="J49" r:id="rId29" display="../../../../../../../:b:/g/personal/transparencia_ieeg_org_mx/EYXDVnyOyFNKn9exYntnIKUB8toYZG-4Bp7YFx5ilHJPig?e=8fYn6D" xr:uid="{38AB63F4-F710-4592-BA5F-E78405110089}"/>
    <hyperlink ref="J50" r:id="rId30" display="../../../../../../../:b:/g/personal/transparencia_ieeg_org_mx/EaXMWxohv65HmZQLGTzolTcBtQbEii6_1kB0U9LON-7paQ?e=62uu2F" xr:uid="{48F9E00E-DF29-4475-B405-BBBDA8B41A4E}"/>
    <hyperlink ref="J51" r:id="rId31" display="../../../../../../../:b:/g/personal/transparencia_ieeg_org_mx/EaXMWxohv65HmZQLGTzolTcBtQbEii6_1kB0U9LON-7paQ?e=62uu2F" xr:uid="{161FC392-7AE3-4FDE-8ACB-3856985E9962}"/>
    <hyperlink ref="J52" r:id="rId32" display="../../../../../../../:b:/g/personal/transparencia_ieeg_org_mx/EcDC8DzKdPdProqg3wHndW8Bq7HAG6CSuKBX7eTszZnTuA?e=bof7qP" xr:uid="{CB31EA76-4C7B-4CD7-9123-EE3468919EF7}"/>
    <hyperlink ref="J53" r:id="rId33" display="../../../../../../../:b:/g/personal/transparencia_ieeg_org_mx/EZrRnT3MYhZNnFRff7y6qS8BNXbjP0BuQaSVtof40SNmsg?e=kjujg8" xr:uid="{155AD920-1C6D-4C9C-826E-489B173D99CE}"/>
    <hyperlink ref="J54" r:id="rId34" display="../../../../../../../:b:/g/personal/transparencia_ieeg_org_mx/EfpNTz7NL5VOldsYYIA04MMBRYnfryl9O0bLogcvLDP-iA?e=OaELyd" xr:uid="{3BC18075-0222-4405-8EE3-97E2AA15D473}"/>
    <hyperlink ref="J55" r:id="rId35" display="../../../../../../../:b:/g/personal/transparencia_ieeg_org_mx/EfNn6-mVydVNgCIAON_8tp0BTIQLI111JceB6KGVioHJ9A?e=RcZ4z2" xr:uid="{1B019FD9-1E18-4005-BF8A-5BBBF6EA3C9E}"/>
    <hyperlink ref="J56" r:id="rId36" display="../../../../../../../:b:/g/personal/transparencia_ieeg_org_mx/Ef_OVbrCZfhHsKP2mOIPXH8BWXsTlrNvzXY8Etv-5Owlvw?e=xqvhXb" xr:uid="{06A32F3B-9085-4AAD-9582-324C98DD67EB}"/>
    <hyperlink ref="J58" r:id="rId37" display="../../../../../../../:b:/g/personal/transparencia_ieeg_org_mx/EREUe-pPHf9BvXPB29C0X8QBGVAVSLSttVa-hZ8HldoF3g?e=Ublqep" xr:uid="{D9742FB0-617D-4477-853C-219DDAF2CD28}"/>
    <hyperlink ref="J64" r:id="rId38" display="../../../../../../../:b:/g/personal/transparencia_ieeg_org_mx/Ee0ZJPu8j75AvjHqWlq6xkUBX5DeRPwADmp0wN8lf4ivzg?e=6gpura" xr:uid="{58BFCF4E-3F2C-4A4D-9B0F-5298E5F13CF4}"/>
    <hyperlink ref="J65" r:id="rId39" display="../../../../../../../:b:/g/personal/transparencia_ieeg_org_mx/EfjP55yzse1Bq4q4ffWkK5ABA8laZ6MRDqNcHpUOEy70zg?e=P8WdT1" xr:uid="{D43F7F66-6485-4634-A77A-4FD7F244D57C}"/>
    <hyperlink ref="J66" r:id="rId40" display="../../../../../../../:b:/g/personal/transparencia_ieeg_org_mx/ETBlUsEPHQJAo3Vp9VrEiZsBye4ox2XkRpcvHomVWIUkGw?e=TqocTy" xr:uid="{EF7A81C3-A35D-4672-A2F0-8D23607B9FA7}"/>
    <hyperlink ref="J67" r:id="rId41" display="../../../../../../../:b:/g/personal/transparencia_ieeg_org_mx/EYifMh1vXh9Auo3lDM49E_UBKns5N7lt-b0gJS3nmmb-lw?e=hLN6fB" xr:uid="{8580477F-57A7-4F7E-93FB-63F7C3AA42D5}"/>
    <hyperlink ref="J68" r:id="rId42" display="../../../../../../../:b:/g/personal/transparencia_ieeg_org_mx/EYqGZXRWzgxBllvkRQCDMKgBBAXYU6yv28bSD-dCu6acAA?e=1GGPHx" xr:uid="{59F55B94-E914-4E86-811A-0FE98D996EE4}"/>
    <hyperlink ref="J69" r:id="rId43" display="../../../../../../../:b:/g/personal/transparencia_ieeg_org_mx/EedsgmNQ7ONDtxFs1Ca0GCMBbGeUw_6WkS3VhqY3Z5N7uQ?e=FGX0lv" xr:uid="{17111C06-00F9-4586-BB9D-C236B897F962}"/>
    <hyperlink ref="J70" r:id="rId44" display="../../../../../../../:b:/g/personal/transparencia_ieeg_org_mx/EbsLxr-cX8hCqT9bQMWdmj0Bt9clp4v2vZkB95x0MFl-aA?e=Q4HpEz" xr:uid="{51AD30AE-0D41-47E3-835A-69AC7560A70F}"/>
    <hyperlink ref="J71" r:id="rId45" display="../../../../../../../:b:/g/personal/transparencia_ieeg_org_mx/EbsLxr-cX8hCqT9bQMWdmj0Bt9clp4v2vZkB95x0MFl-aA?e=Q4HpEz" xr:uid="{4534BDEB-E26F-446C-89E9-A78493503BEF}"/>
    <hyperlink ref="J72" r:id="rId46" display="../../../../../../../:b:/g/personal/transparencia_ieeg_org_mx/EXWURvqbtKZPv5CIfKZkMfYBsdA5VpfYrHBiwURda6eCvg?e=htdf1P" xr:uid="{E880608A-5FE0-4CED-ADB3-2458AC9DAEEB}"/>
    <hyperlink ref="J73" r:id="rId47" display="../../../../../../../:b:/g/personal/transparencia_ieeg_org_mx/EVr9sr0ewgFIoilknFrD9P8B4nTp__96JSWSUQWYGT4n4g?e=2MJgck" xr:uid="{93C92C8A-E9C1-4F94-8ABB-CDA104E7515C}"/>
    <hyperlink ref="J74" r:id="rId48" display="../../../../../../../:b:/g/personal/transparencia_ieeg_org_mx/EXQjyGQFVSRJkFB_IQuZ7_UBPVktBSxCFd0adRBnVvk6Hw?e=v6G9zJ" xr:uid="{FF2F7CEA-0500-49DA-87B0-B661F6C6DEEE}"/>
    <hyperlink ref="J75" r:id="rId49" display="../../../../../../../:b:/g/personal/transparencia_ieeg_org_mx/EQn7xQWG0CNEqZyHu_XDHxABm4_6LTdNZc70LvW113i9xw?e=wvne9c" xr:uid="{33E16CA8-BDF6-4CE5-B1ED-CDC9DCA8D814}"/>
    <hyperlink ref="J76" r:id="rId50" display="../../../../../../../:b:/g/personal/transparencia_ieeg_org_mx/ER8OvGJzIQJDvHhTbroY97kBScuXJ8aP7cgWgfQFggT2SA?e=F8eWcx" xr:uid="{578A0A92-09BA-40B3-89E2-AE2CC85E97BF}"/>
    <hyperlink ref="J77" r:id="rId51" display="../../../../../../../:b:/g/personal/transparencia_ieeg_org_mx/EdeCidDSTrlCuXLX_5pP__MBV9HcQ7LXwytNpAWpMAAJ2A?e=LIEzI7" xr:uid="{1BE3B9B8-3703-480E-860B-C8AED0F5360A}"/>
    <hyperlink ref="J78" r:id="rId52" display="../../../../../../../:b:/g/personal/transparencia_ieeg_org_mx/ESu6OxAa7GtOlYZY8F6TZnsBJLKiMxRK4MHy23Q1AQ2L9A?e=qEAjOe" xr:uid="{BB4DFA6F-34D7-492E-873C-3AE529165A59}"/>
    <hyperlink ref="J79" r:id="rId53" display="../../../../../../../:b:/g/personal/transparencia_ieeg_org_mx/EWcnp9HeJA1Mn1OnqqkeS_sBr6FgY-mCyPX291vvnZQCDA?e=Nzg1wr" xr:uid="{BF37529F-22B5-4951-8BC2-4D52169EF3D2}"/>
    <hyperlink ref="J80" r:id="rId54" display="../../../../../../../:b:/g/personal/transparencia_ieeg_org_mx/EedsgmNQ7ONDtxFs1Ca0GCMBbGeUw_6WkS3VhqY3Z5N7uQ?e=bABWWZ" xr:uid="{5A623617-B48C-48F5-9CD2-7DE935EF883C}"/>
    <hyperlink ref="J81" r:id="rId55" display="../../../../../../../:b:/g/personal/transparencia_ieeg_org_mx/EWjdGbEZdu9HiNMekF3Yex0BxArXcP2DyvG8okz6AeUfSA?e=bVJ44H" xr:uid="{3D25D472-0402-4762-B1EC-B92FB7FFF1EC}"/>
    <hyperlink ref="J82" r:id="rId56" display="../../../../../../../:b:/g/personal/transparencia_ieeg_org_mx/EWjdGbEZdu9HiNMekF3Yex0BxArXcP2DyvG8okz6AeUfSA?e=bVJ44H" xr:uid="{863DEB8A-48FB-438B-8BE5-7DEB5E06D5CE}"/>
    <hyperlink ref="J83" r:id="rId57" display="../../../../../../../:b:/g/personal/transparencia_ieeg_org_mx/ER2XqxIuCHhDth6BV5MIMo0B9L-2cWUoovz6GxbUboeT8g?e=W9Z2JR" xr:uid="{6336B8F0-E15D-45F0-801D-ADA176A5700E}"/>
    <hyperlink ref="J84" r:id="rId58" display="../../../../../../../:b:/g/personal/transparencia_ieeg_org_mx/EVYgovgp33hLp6DZTYqFpnABkeOuCpF2FV1trUSo0uewcw?e=RX0Hgv" xr:uid="{20649C05-E3AD-4637-926F-325290D14BC3}"/>
    <hyperlink ref="J85" r:id="rId59" display="../../../../../../../:b:/g/personal/transparencia_ieeg_org_mx/EZUC5dkwyzVGkZuRFBoa25cBmV4zC6AsFLRLufL1o984AQ?e=Rey8ar" xr:uid="{06E66044-A2F8-40FF-B4F6-07E9B2CB53A2}"/>
    <hyperlink ref="J86" r:id="rId60" display="../../../../../../../:b:/g/personal/transparencia_ieeg_org_mx/Ed9uydWzcY5DukEBnCXl1E4Boh2t3MX2UQpAaLGCywn-xQ?e=7f1XWV" xr:uid="{2DF577C6-F350-454D-A3F2-87C0F9A8307D}"/>
    <hyperlink ref="J87" r:id="rId61" display="../../../../../../../:b:/g/personal/transparencia_ieeg_org_mx/EWl8p_MLyjJMkyFBFo5UJpAB8MMz8e0ji-i6hym5AGOhnQ?e=ostTFC" xr:uid="{2DD91EFB-0B62-4E1C-8C20-5EE161F08F26}"/>
    <hyperlink ref="J90" r:id="rId62" display="../../../../../../../:b:/g/personal/transparencia_ieeg_org_mx/EYT6OGIZdoBIjUiE5hoXz5sBDJ9grar5qaK3pRvTZ4WCDg?e=MPnxyr" xr:uid="{A6C2321E-2818-4CD7-9B99-DDFEEAB13E37}"/>
    <hyperlink ref="J91" r:id="rId63" display="../../../../../../../:b:/g/personal/transparencia_ieeg_org_mx/EUwZ8OKNx8pEi9fCBzz64t8BhyIaRL-4FQHSqXt2UUxukQ?e=lxcd39" xr:uid="{177A8DC8-5F5B-42FC-AC88-AFB9A6C7ED3E}"/>
    <hyperlink ref="J92" r:id="rId64" display="../../../../../../../:b:/g/personal/transparencia_ieeg_org_mx/EcwkA8XWq1RBvVSDzrkQ3-sBWLAvL_FFT2ZFF78UQARCiw?e=9gh7Ta" xr:uid="{A7061A6F-1BBB-4465-9CA4-DD8A5F79488D}"/>
    <hyperlink ref="J93" r:id="rId65" display="../../../../../../../:b:/g/personal/transparencia_ieeg_org_mx/Eb3V5Mu-sGVJjAzKO-V1TZgBwROLihyoUKnkaOLeNnsPAA?e=qUJJSH" xr:uid="{FEF0DD12-8B22-4642-8ECF-1A4A78490A48}"/>
    <hyperlink ref="J94" r:id="rId66" display="../../../../../../../:b:/g/personal/transparencia_ieeg_org_mx/EQNeurTor5pHmZvriiiPKgAB1Ng0DHOgnUpLngSzJ7qBwg?e=3UeII3" xr:uid="{775D5488-7DAE-475A-87B1-E0B029AAF374}"/>
    <hyperlink ref="J95" r:id="rId67" display="../../../../../../../:b:/g/personal/transparencia_ieeg_org_mx/EV-CdwPQSR1PsTz6CCf7vSgB0OPop1Exq4ww7PBgqZ7Pxg?e=4HSF3F" xr:uid="{4B8C1934-77F5-48F6-9E7F-109EC0149634}"/>
    <hyperlink ref="J96" r:id="rId68" display="../../../../../../../:b:/g/personal/transparencia_ieeg_org_mx/EbZKT3nxwFdJuW-RPOVhbXABwimuO3iZxDTWk_XpmNEppQ?e=C2J8cO" xr:uid="{DA30679C-C20D-4E4E-AA0B-D5AE72B8DD22}"/>
    <hyperlink ref="J98" r:id="rId69" display="../../../../../../../:b:/g/personal/transparencia_ieeg_org_mx/EWBs7eRaYe9CgBPH3e8YBLYBdI1ALiyADfWTfo6XK47QlQ?e=oqdeqC" xr:uid="{7405AFE6-BE56-4280-A6FE-CB165CC4C302}"/>
    <hyperlink ref="J102" r:id="rId70" display="../../../../../../../:b:/g/personal/transparencia_ieeg_org_mx/EbadIMqAArBJlICykujrCxUB2KPSkwYKpn1gti-o40Xx-Q?e=44vuGf" xr:uid="{90415BDD-5553-4C21-AD65-BF01DA7EC22A}"/>
    <hyperlink ref="J108" r:id="rId71" display="../../../../../../../:b:/g/personal/transparencia_ieeg_org_mx/EVxPx8PfDaNCkLXmyp4NhMEBlM9qndEH3EGMZJdrIoAmKA?e=guzFdb" xr:uid="{F102AB4E-5226-413E-B1C5-D7E519CDCD79}"/>
    <hyperlink ref="J109" r:id="rId72" display="../../../../../../../:b:/g/personal/transparencia_ieeg_org_mx/ESmefLcSRf5IhakLNk-TJdMBRY3x8flYbnIrZ7FutYxgDw?e=vCLxKZ" xr:uid="{21F4AB15-0EC8-47FD-87F0-EEEBE7A061D1}"/>
    <hyperlink ref="J110" r:id="rId73" display="../../../../../../../:b:/g/personal/transparencia_ieeg_org_mx/EQ4H8OCCoiJKhtglGsrSt4MBrSKWrNDh7h4qT4jhmf99mQ?e=GXOKXy" xr:uid="{8D1ACE23-F721-4AF8-856A-B1501F1CB470}"/>
    <hyperlink ref="J111" r:id="rId74" display="../../../../../../../:b:/g/personal/transparencia_ieeg_org_mx/EWueCk3aocFCiFbpQPbV2C4BrRpDxA4PcJRP8LKoOgi2Tg?e=rdKZwA" xr:uid="{5FB10C84-F967-4258-A739-0136682724E6}"/>
    <hyperlink ref="J112" r:id="rId75" display="../../../../../../../:b:/g/personal/transparencia_ieeg_org_mx/EZGuqKjLtsZNlpOy8T-HcVUB3alBb9hNSUvhkgvORa2nww?e=DIXKsg" xr:uid="{051BDA31-CA22-4E79-9DD7-4B4116944C8F}"/>
    <hyperlink ref="J113" r:id="rId76" display="../../../../../../../:b:/g/personal/transparencia_ieeg_org_mx/EZ5fSlO_lc1BmiieIfdRolwB5Yw_YhGd9SFbIK5j7IfYRA?e=0acR8m" xr:uid="{62930088-F926-46A9-9BB3-5D5316DA6C0E}"/>
    <hyperlink ref="J114" r:id="rId77" display="../../../../../../../:b:/g/personal/transparencia_ieeg_org_mx/EWzXoVLrIRtIoHrIPUYCl00BwUaACm0yoROHl00aWHV6kQ?e=Cg2WGf" xr:uid="{44B16089-52C5-4A49-908A-C9A9BE6461F5}"/>
    <hyperlink ref="J115" r:id="rId78" display="../../../../../../../:b:/g/personal/transparencia_ieeg_org_mx/EVg0EfeOcZ9FtFcmQpcaMeoBOBqnmwXhMWK3o1z6WxNjvA?e=FWX56V" xr:uid="{30EAF4C4-82C1-4C80-94D5-8F5ED71581C1}"/>
    <hyperlink ref="J116" r:id="rId79" display="../../../../../../../:b:/g/personal/transparencia_ieeg_org_mx/EQfIwsDtwNdKhrs1Tf0UVaABdYRj7ub1nYdw9_yV3Ek8jA?e=1GXwaa" xr:uid="{902ED255-CEB5-464C-B261-BCEC478698C4}"/>
    <hyperlink ref="J117" r:id="rId80" display="../../../../../../../:b:/g/personal/transparencia_ieeg_org_mx/EX7ZBooVTM1PuJi8eXu6IR0BsaFD-eTY2vjgOeU6IHKJxA?e=aWE0cp" xr:uid="{6228E5FA-64D2-447F-AA82-CB7C7DB99EF8}"/>
    <hyperlink ref="J118" r:id="rId81" display="../../../../../../../:b:/g/personal/transparencia_ieeg_org_mx/EchP6Urdbx1JqY7XZ9V12wABCUv39cfzU-H36j78XCqmmQ?e=oFwGa4" xr:uid="{7AF8B7AF-5F46-4A79-A6C2-3CA63324A2B2}"/>
    <hyperlink ref="J119" r:id="rId82" display="../../../../../../../:b:/g/personal/transparencia_ieeg_org_mx/ETYHxNtmtahCtf1A7LuWb_cBx94ftnx8pFUBYJCLPZy8UA?e=uunfp3" xr:uid="{B46A075E-00EF-4044-BF25-663CF4A7D12F}"/>
    <hyperlink ref="J120" r:id="rId83" display="../../../../../../../:b:/g/personal/transparencia_ieeg_org_mx/Ea2mnuxrlaRDntxaAYqBdMYBwNmak8heyfz7MMn9jRQIKA?e=3TUxlq" xr:uid="{8675B673-509C-4AA2-B38B-464BE62B32C7}"/>
    <hyperlink ref="J121" r:id="rId84" display="../../../../../../../:b:/g/personal/transparencia_ieeg_org_mx/Ea2mnuxrlaRDntxaAYqBdMYBwNmak8heyfz7MMn9jRQIKA?e=3TUxlq" xr:uid="{C78EEA7A-311C-458F-A71F-E3964CE9CB60}"/>
    <hyperlink ref="J122" r:id="rId85" display="../../../../../../../:b:/g/personal/transparencia_ieeg_org_mx/Ea2mnuxrlaRDntxaAYqBdMYBwNmak8heyfz7MMn9jRQIKA?e=3TUxlq" xr:uid="{F8A56388-2934-4F86-B963-04D700E0BBA3}"/>
    <hyperlink ref="J123" r:id="rId86" display="../../../../../../../:b:/g/personal/transparencia_ieeg_org_mx/Ea2mnuxrlaRDntxaAYqBdMYBwNmak8heyfz7MMn9jRQIKA?e=3TUxlq" xr:uid="{94565CC1-3CBC-4A08-8DFD-4238A6A7174B}"/>
    <hyperlink ref="J124" r:id="rId87" display="../../../../../../../:b:/g/personal/transparencia_ieeg_org_mx/Ea2mnuxrlaRDntxaAYqBdMYBwNmak8heyfz7MMn9jRQIKA?e=3TUxlq" xr:uid="{16B895D3-A071-420B-86BA-118E860DF83B}"/>
    <hyperlink ref="J145" r:id="rId88" display="../../../../../../../:b:/g/personal/transparencia_ieeg_org_mx/Ea1Ur6GliwNKo9W4ffIy0W0BBRbTqh3DnTsegzhzL8RlHw?e=lnbNX8" xr:uid="{5760AEE2-DF5F-4F49-A511-AF7D690F7F01}"/>
    <hyperlink ref="J146" r:id="rId89" display="../../../../../../../:b:/g/personal/transparencia_ieeg_org_mx/Ebn3N9nMcFJGgxepOmQO8e0BoJctV2egoM41FnQgVXSB8A?e=BuEnyF" xr:uid="{EDD3F1C2-AD94-473B-9DF2-07D8AF74F4FE}"/>
    <hyperlink ref="J147" r:id="rId90" display="../../../../../../../:b:/g/personal/transparencia_ieeg_org_mx/EQobpERMdNREjfGuRsysKdMBUHH0jMLOiNAY1HZHsxqz2w?e=wgqDHX" xr:uid="{FBD764F6-26D5-4D32-A5D7-A1B4D8504A93}"/>
    <hyperlink ref="J148" r:id="rId91" display="../../../../../../../:b:/g/personal/transparencia_ieeg_org_mx/EbIY-8Uo5ypGqYtdVj6Q0rYB9LteHwsRLiO7fXn5071-kA?e=xaBzTT" xr:uid="{649813DE-54F2-4588-A155-DBE5CDDC4A60}"/>
    <hyperlink ref="J149" r:id="rId92" display="../../../../../../../:b:/g/personal/transparencia_ieeg_org_mx/ESK1bbSzNxtKtz-Fbl5FK50B1Nf4xIJS-hFOPCkDTPAvzQ?e=tSs6tg" xr:uid="{C0E2DB67-606B-4595-A284-1A7E508125CF}"/>
    <hyperlink ref="J150" r:id="rId93" display="../../../../../../../:b:/g/personal/transparencia_ieeg_org_mx/EYU9CjJ1XXtMo5CUeT7MGyIBorZe8qqXIY6mb4Lu0DrDRg?e=SiMdHu" xr:uid="{28862BFB-11D5-4987-A7AA-F5685B45CB6D}"/>
    <hyperlink ref="J165" r:id="rId94" display="../../../../../../../:b:/g/personal/transparencia_ieeg_org_mx/EduO9ha2z7tLiS9fu12KDrkBPxn1OFKGThNV-YoZbDT_tg?e=qgpJIO" xr:uid="{9B29AABC-44CE-42BB-8883-590EFD2CA6A6}"/>
    <hyperlink ref="J166" r:id="rId95" display="../../../../../../../:b:/g/personal/transparencia_ieeg_org_mx/ETwPC1xtvFlMhzU-KLNORUUBG-76xeDORtJza9Ek5TlnVg?e=v8Zqmc" xr:uid="{7862070E-C618-46EE-8A62-B379F3876E25}"/>
    <hyperlink ref="J171" r:id="rId96" display="../../../../../../../:b:/g/personal/transparencia_ieeg_org_mx/EbG02wDV-jdEoJRt2xPoPCgBE6LZL5eat285YsWfnHhvfg?e=3MiL02" xr:uid="{B754E2EF-D40A-475C-B608-76E4F87CDEE1}"/>
    <hyperlink ref="J172" r:id="rId97" display="../../../../../../../:b:/g/personal/transparencia_ieeg_org_mx/EX_BGSLeHk1GrF1NXhQme_8BdeZ2jgBgo2kEVKkTd09brA?e=2gccUT" xr:uid="{33E3A7A1-7BE3-4276-8DD3-8512D6887195}"/>
    <hyperlink ref="J173" r:id="rId98" display="../../../../../../../:b:/g/personal/transparencia_ieeg_org_mx/EWqyrRNRrIZHjtw0GWknvpkBgXZr_SaMQ54k9bUOELGSjg?e=RL5dvS" xr:uid="{0EF7F938-0ACB-480D-858C-4917F07685D2}"/>
    <hyperlink ref="J174" r:id="rId99" display="../../../../../../../:b:/g/personal/transparencia_ieeg_org_mx/EWbkC6ACpMdNtlZ0csRi8xABINFc37GBDCEtIxm6iLt-rw?e=WfikI4" xr:uid="{D4EAA12F-7B51-4977-83FE-4941FED8115C}"/>
    <hyperlink ref="J175" r:id="rId100" display="../../../../../../../:b:/g/personal/transparencia_ieeg_org_mx/EZy_-9OmmLtMpOmoe43arPgBnl5HCpXL2tehGEDhpI6Qsg?e=45gEb3" xr:uid="{45A6CE93-78DF-44B9-836A-D94549067FF8}"/>
    <hyperlink ref="J190" r:id="rId101" display="../../../../../../../:b:/g/personal/transparencia_ieeg_org_mx/EWfdGqfvk_pNksoPRy1bRHMBWZ3ey8r4lnqVIq4TuZB5Yg?e=ALo0Md" xr:uid="{33C7F0C1-A013-43FA-B71D-B7338170F3A0}"/>
    <hyperlink ref="J191" r:id="rId102" display="../../../../../../../:b:/g/personal/transparencia_ieeg_org_mx/EZj4LNMv2B5MupHmEU3quRcB0ZEsPQXdpRW393-XT9l0-g?e=u9SuYd" xr:uid="{55C6A7ED-4F94-4761-8CF9-7CCB5FED0387}"/>
    <hyperlink ref="J192" r:id="rId103" display="../../../../../../../:b:/g/personal/transparencia_ieeg_org_mx/EZj4LNMv2B5MupHmEU3quRcB0ZEsPQXdpRW393-XT9l0-g?e=u9SuYd" xr:uid="{BB92066A-F3CA-414F-834B-C7C31ED51C2E}"/>
    <hyperlink ref="J12" r:id="rId104" display="../../../../../../../:b:/g/personal/transparencia_ieeg_org_mx/EcjKyD3dEbVIu4fWR2CKTiEBLFPfXhIviWuUGnn87Huvfw?e=BRXa2t" xr:uid="{0D95D0E4-9BE0-46D5-A181-39197587CD6F}"/>
    <hyperlink ref="J9" r:id="rId105" display="../../../../../../../:b:/g/personal/transparencia_ieeg_org_mx/EUaeaIGwizNCt7nY6hv2CcEBdE8bAidAYFU7rAo4COwcDQ?e=vZOfqu" xr:uid="{69EFDBA1-E6DE-4D8A-8B71-2345CD72492A}"/>
    <hyperlink ref="J10" r:id="rId106" display="../../../../../../../:b:/g/personal/transparencia_ieeg_org_mx/EUaeaIGwizNCt7nY6hv2CcEBdE8bAidAYFU7rAo4COwcDQ?e=vZOfqu" xr:uid="{36E7F2D8-BD80-4ED1-B727-4410A0785456}"/>
    <hyperlink ref="J11" r:id="rId107" display="../../../../../../../:b:/g/personal/transparencia_ieeg_org_mx/EUaeaIGwizNCt7nY6hv2CcEBdE8bAidAYFU7rAo4COwcDQ?e=vZOfqu" xr:uid="{EC97390B-E145-4627-8DF8-67D7BD94CC40}"/>
    <hyperlink ref="J26" r:id="rId108" display="../../../../../../../:b:/g/personal/transparencia_ieeg_org_mx/EVjXrnqMcxVIro3IX50cmFQB9MWVLYeEUyGVBAI5QSyklg?e=me3Mvx" xr:uid="{A080355C-D1F5-41AA-873E-78CF26E77EDA}"/>
    <hyperlink ref="J32" r:id="rId109" display="../../../../../../../:b:/g/personal/transparencia_ieeg_org_mx/EZHrVXRHqcxIhVxn2aLr7_wBWm-tJsDPCM46FWBeM_uO7A?e=nQGSar" xr:uid="{5EE5B114-0420-46C4-94CB-46F182B8F451}"/>
    <hyperlink ref="J33" r:id="rId110" display="../../../../../../../:b:/g/personal/transparencia_ieeg_org_mx/EZHrVXRHqcxIhVxn2aLr7_wBWm-tJsDPCM46FWBeM_uO7A?e=nQGSar" xr:uid="{98914A57-D827-49CB-9407-FBFFF51F3E6E}"/>
    <hyperlink ref="J34" r:id="rId111" display="../../../../../../../:b:/g/personal/transparencia_ieeg_org_mx/EZHrVXRHqcxIhVxn2aLr7_wBWm-tJsDPCM46FWBeM_uO7A?e=nQGSar" xr:uid="{6AFBE70B-BD79-4101-BBD5-9C7CAED478D9}"/>
    <hyperlink ref="J35" r:id="rId112" display="../../../../../../../:b:/g/personal/transparencia_ieeg_org_mx/EZHrVXRHqcxIhVxn2aLr7_wBWm-tJsDPCM46FWBeM_uO7A?e=nQGSar" xr:uid="{8F7C14F0-4260-4567-AB04-C4B0F7DBC9D2}"/>
    <hyperlink ref="J36" r:id="rId113" display="../../../../../../../:b:/g/personal/transparencia_ieeg_org_mx/EZHrVXRHqcxIhVxn2aLr7_wBWm-tJsDPCM46FWBeM_uO7A?e=nQGSar" xr:uid="{336F50E5-152A-4824-AB05-4E941C0AC962}"/>
    <hyperlink ref="J40" r:id="rId114" display="../../../../../../../:b:/g/personal/transparencia_ieeg_org_mx/ERNvnmoWY3xDige5DbnkeJEBaWQYdx1fMVpIwuji6moKfg?e=q07qAp" xr:uid="{B701B34C-4749-418D-BFE6-F105EFAD1CA2}"/>
    <hyperlink ref="J41" r:id="rId115" display="../../../../../../../:b:/g/personal/transparencia_ieeg_org_mx/ERNvnmoWY3xDige5DbnkeJEBaWQYdx1fMVpIwuji6moKfg?e=q07qAp" xr:uid="{3035E96D-FB6E-4D69-86A6-D76C85CDB953}"/>
    <hyperlink ref="J43" r:id="rId116" display="../../../../../../../:b:/g/personal/transparencia_ieeg_org_mx/EVcgSzcPqphDsBbbzfERHckBhKw8obRETBCkGGUkrTwzeg?e=4pct0r" xr:uid="{ECE3AEB0-B0B8-4022-A238-AB0D0AD45458}"/>
    <hyperlink ref="J57" r:id="rId117" display="../../../../../../../:b:/g/personal/transparencia_ieeg_org_mx/Ef_OVbrCZfhHsKP2mOIPXH8BWXsTlrNvzXY8Etv-5Owlvw?e=xqvhXb" xr:uid="{9F4A145A-A51E-408D-B4F8-E191053A7C34}"/>
    <hyperlink ref="J59" r:id="rId118" display="../../../../../../../:b:/g/personal/transparencia_ieeg_org_mx/EREUe-pPHf9BvXPB29C0X8QBGVAVSLSttVa-hZ8HldoF3g?e=Ublqep" xr:uid="{E537308A-3795-4AB1-BF7F-48031D972A23}"/>
    <hyperlink ref="J60" r:id="rId119" display="../../../../../../../:b:/g/personal/transparencia_ieeg_org_mx/EREUe-pPHf9BvXPB29C0X8QBGVAVSLSttVa-hZ8HldoF3g?e=Ublqep" xr:uid="{92246816-ECBA-4FC6-BFFC-7A0F4210001A}"/>
    <hyperlink ref="J61" r:id="rId120" display="../../../../../../../:b:/g/personal/transparencia_ieeg_org_mx/EREUe-pPHf9BvXPB29C0X8QBGVAVSLSttVa-hZ8HldoF3g?e=Ublqep" xr:uid="{78039F06-729C-4E23-B546-DF19991AD581}"/>
    <hyperlink ref="J62" r:id="rId121" display="../../../../../../../:b:/g/personal/transparencia_ieeg_org_mx/EREUe-pPHf9BvXPB29C0X8QBGVAVSLSttVa-hZ8HldoF3g?e=Ublqep" xr:uid="{DA9EC185-6D30-451A-826C-4FCAB7F83231}"/>
    <hyperlink ref="J63" r:id="rId122" display="../../../../../../../:b:/g/personal/transparencia_ieeg_org_mx/EREUe-pPHf9BvXPB29C0X8QBGVAVSLSttVa-hZ8HldoF3g?e=Ublqep" xr:uid="{4CC8D6A1-6F51-4624-97BC-73A9357CF353}"/>
    <hyperlink ref="J88" r:id="rId123" display="../../../../../../../:b:/g/personal/transparencia_ieeg_org_mx/EWl8p_MLyjJMkyFBFo5UJpAB8MMz8e0ji-i6hym5AGOhnQ?e=ostTFC" xr:uid="{62461963-DD95-4B97-9403-807331F1E843}"/>
    <hyperlink ref="J89" r:id="rId124" display="../../../../../../../:b:/g/personal/transparencia_ieeg_org_mx/EWl8p_MLyjJMkyFBFo5UJpAB8MMz8e0ji-i6hym5AGOhnQ?e=ostTFC" xr:uid="{4382CDA1-E134-4EB1-89EE-E07A02DC569D}"/>
    <hyperlink ref="J97" r:id="rId125" display="../../../../../../../:b:/g/personal/transparencia_ieeg_org_mx/EbZKT3nxwFdJuW-RPOVhbXABwimuO3iZxDTWk_XpmNEppQ?e=C2J8cO" xr:uid="{975B2DD0-AC78-42D7-A5C8-660AADA74B18}"/>
    <hyperlink ref="J99" r:id="rId126" display="../../../../../../../:b:/g/personal/transparencia_ieeg_org_mx/EWBs7eRaYe9CgBPH3e8YBLYBdI1ALiyADfWTfo6XK47QlQ?e=oqdeqC" xr:uid="{DCB93278-6C1D-42F2-B485-7BCD2479D099}"/>
    <hyperlink ref="J100" r:id="rId127" display="../../../../../../../:b:/g/personal/transparencia_ieeg_org_mx/EWBs7eRaYe9CgBPH3e8YBLYBdI1ALiyADfWTfo6XK47QlQ?e=oqdeqC" xr:uid="{AD2A2509-AC85-4E7A-BD09-DA87BA43DDCF}"/>
    <hyperlink ref="J101" r:id="rId128" display="../../../../../../../:b:/g/personal/transparencia_ieeg_org_mx/EWBs7eRaYe9CgBPH3e8YBLYBdI1ALiyADfWTfo6XK47QlQ?e=oqdeqC" xr:uid="{FAD55641-550F-41AE-BC30-5E24A9CCE6B4}"/>
    <hyperlink ref="J103" r:id="rId129" display="../../../../../../../:b:/g/personal/transparencia_ieeg_org_mx/EbadIMqAArBJlICykujrCxUB2KPSkwYKpn1gti-o40Xx-Q?e=44vuGf" xr:uid="{5FE2BB47-1E32-4D62-8A26-F8A06C422317}"/>
    <hyperlink ref="J104" r:id="rId130" display="../../../../../../../:b:/g/personal/transparencia_ieeg_org_mx/EbadIMqAArBJlICykujrCxUB2KPSkwYKpn1gti-o40Xx-Q?e=44vuGf" xr:uid="{C6F89EDB-0BE9-4155-8BEE-832683B8C843}"/>
    <hyperlink ref="J105" r:id="rId131" display="../../../../../../../:b:/g/personal/transparencia_ieeg_org_mx/EbadIMqAArBJlICykujrCxUB2KPSkwYKpn1gti-o40Xx-Q?e=44vuGf" xr:uid="{16A87C78-C2B0-4CAD-8F92-8103D5EADCA7}"/>
    <hyperlink ref="J106" r:id="rId132" display="../../../../../../../:b:/g/personal/transparencia_ieeg_org_mx/EbadIMqAArBJlICykujrCxUB2KPSkwYKpn1gti-o40Xx-Q?e=44vuGf" xr:uid="{BE27CAE9-0AB5-4868-AC86-497C7FB0B8FF}"/>
    <hyperlink ref="J107" r:id="rId133" display="../../../../../../../:b:/g/personal/transparencia_ieeg_org_mx/EbadIMqAArBJlICykujrCxUB2KPSkwYKpn1gti-o40Xx-Q?e=44vuGf" xr:uid="{A31354E3-750C-4E4F-9027-B30579ED4D6E}"/>
    <hyperlink ref="J125" r:id="rId134" display="../../../../../../../:b:/g/personal/transparencia_ieeg_org_mx/Ea2mnuxrlaRDntxaAYqBdMYBwNmak8heyfz7MMn9jRQIKA?e=3TUxlq" xr:uid="{9804825F-F0CF-4D0E-9805-BE191556795A}"/>
    <hyperlink ref="J126" r:id="rId135" display="../../../../../../../:b:/g/personal/transparencia_ieeg_org_mx/Ea2mnuxrlaRDntxaAYqBdMYBwNmak8heyfz7MMn9jRQIKA?e=3TUxlq" xr:uid="{5FADCEE5-1B0C-4B3D-8344-A7EE703624F6}"/>
    <hyperlink ref="J127" r:id="rId136" display="../../../../../../../:b:/g/personal/transparencia_ieeg_org_mx/Ea2mnuxrlaRDntxaAYqBdMYBwNmak8heyfz7MMn9jRQIKA?e=3TUxlq" xr:uid="{FED85FE6-F4C8-49C9-8731-55C8E32348D2}"/>
    <hyperlink ref="J128" r:id="rId137" display="../../../../../../../:b:/g/personal/transparencia_ieeg_org_mx/Ea2mnuxrlaRDntxaAYqBdMYBwNmak8heyfz7MMn9jRQIKA?e=3TUxlq" xr:uid="{A948338D-00F1-4538-AF6A-8B01A7B3FEA7}"/>
    <hyperlink ref="J129" r:id="rId138" display="../../../../../../../:b:/g/personal/transparencia_ieeg_org_mx/Ea2mnuxrlaRDntxaAYqBdMYBwNmak8heyfz7MMn9jRQIKA?e=3TUxlq" xr:uid="{038C8B33-74C4-4AE0-9C6E-3F9793E0719A}"/>
    <hyperlink ref="J130" r:id="rId139" display="../../../../../../../:b:/g/personal/transparencia_ieeg_org_mx/Ea2mnuxrlaRDntxaAYqBdMYBwNmak8heyfz7MMn9jRQIKA?e=3TUxlq" xr:uid="{EEB8CD4C-AF04-40E0-B7D2-4D6B2DCEA5C3}"/>
    <hyperlink ref="J131" r:id="rId140" display="../../../../../../../:b:/g/personal/transparencia_ieeg_org_mx/Ea2mnuxrlaRDntxaAYqBdMYBwNmak8heyfz7MMn9jRQIKA?e=3TUxlq" xr:uid="{565AA23B-2AD6-4988-8058-C848D6D51FBB}"/>
    <hyperlink ref="J132" r:id="rId141" display="../../../../../../../:b:/g/personal/transparencia_ieeg_org_mx/Ea2mnuxrlaRDntxaAYqBdMYBwNmak8heyfz7MMn9jRQIKA?e=3TUxlq" xr:uid="{C09D157F-ED6A-48B2-A18D-1A4DAE58AB0D}"/>
    <hyperlink ref="J133" r:id="rId142" display="../../../../../../../:b:/g/personal/transparencia_ieeg_org_mx/Ea2mnuxrlaRDntxaAYqBdMYBwNmak8heyfz7MMn9jRQIKA?e=3TUxlq" xr:uid="{4546FD34-0943-4738-90B6-0B2380E883F5}"/>
    <hyperlink ref="J134" r:id="rId143" display="../../../../../../../:b:/g/personal/transparencia_ieeg_org_mx/Ea2mnuxrlaRDntxaAYqBdMYBwNmak8heyfz7MMn9jRQIKA?e=3TUxlq" xr:uid="{DB2E170B-95DA-49CB-8507-8CE2035C42F4}"/>
    <hyperlink ref="J135" r:id="rId144" display="../../../../../../../:b:/g/personal/transparencia_ieeg_org_mx/Ea2mnuxrlaRDntxaAYqBdMYBwNmak8heyfz7MMn9jRQIKA?e=3TUxlq" xr:uid="{60A244C2-D8C9-416C-A6DF-4FCD11B3B13B}"/>
    <hyperlink ref="J136" r:id="rId145" display="../../../../../../../:b:/g/personal/transparencia_ieeg_org_mx/Ea2mnuxrlaRDntxaAYqBdMYBwNmak8heyfz7MMn9jRQIKA?e=3TUxlq" xr:uid="{19456E1A-E4F8-49E5-814F-2051BD2DCE2F}"/>
    <hyperlink ref="J137" r:id="rId146" display="../../../../../../../:b:/g/personal/transparencia_ieeg_org_mx/Ea2mnuxrlaRDntxaAYqBdMYBwNmak8heyfz7MMn9jRQIKA?e=3TUxlq" xr:uid="{ADB19F35-147E-4AE3-BC88-517D7FF50975}"/>
    <hyperlink ref="J138" r:id="rId147" display="../../../../../../../:b:/g/personal/transparencia_ieeg_org_mx/Ea2mnuxrlaRDntxaAYqBdMYBwNmak8heyfz7MMn9jRQIKA?e=3TUxlq" xr:uid="{B7E8A1E9-192E-4F87-A488-4852471E3AF7}"/>
    <hyperlink ref="J139" r:id="rId148" display="../../../../../../../:b:/g/personal/transparencia_ieeg_org_mx/Ea2mnuxrlaRDntxaAYqBdMYBwNmak8heyfz7MMn9jRQIKA?e=3TUxlq" xr:uid="{93CDC4EF-7193-4793-B480-3C1FB0423694}"/>
    <hyperlink ref="J140" r:id="rId149" display="../../../../../../../:b:/g/personal/transparencia_ieeg_org_mx/Ea2mnuxrlaRDntxaAYqBdMYBwNmak8heyfz7MMn9jRQIKA?e=3TUxlq" xr:uid="{A46A8BB8-3800-4F01-8407-4E364982DEB7}"/>
    <hyperlink ref="J141" r:id="rId150" display="../../../../../../../:b:/g/personal/transparencia_ieeg_org_mx/Ea2mnuxrlaRDntxaAYqBdMYBwNmak8heyfz7MMn9jRQIKA?e=3TUxlq" xr:uid="{FAFA84F8-318E-4212-954E-9C86CD8001B3}"/>
    <hyperlink ref="J142" r:id="rId151" display="../../../../../../../:b:/g/personal/transparencia_ieeg_org_mx/Ea2mnuxrlaRDntxaAYqBdMYBwNmak8heyfz7MMn9jRQIKA?e=3TUxlq" xr:uid="{39596A18-939A-4CFE-8326-30AD497C8311}"/>
    <hyperlink ref="J143" r:id="rId152" display="../../../../../../../:b:/g/personal/transparencia_ieeg_org_mx/Ea2mnuxrlaRDntxaAYqBdMYBwNmak8heyfz7MMn9jRQIKA?e=3TUxlq" xr:uid="{D7703DDA-5E4A-4EDC-8F13-0178292EAA3B}"/>
    <hyperlink ref="J144" r:id="rId153" display="../../../../../../../:b:/g/personal/transparencia_ieeg_org_mx/Ea2mnuxrlaRDntxaAYqBdMYBwNmak8heyfz7MMn9jRQIKA?e=3TUxlq" xr:uid="{80E6443A-DC5F-45D2-A47B-3CF9431273C4}"/>
    <hyperlink ref="J151" r:id="rId154" display="../../../../../../../:b:/g/personal/transparencia_ieeg_org_mx/EYU9CjJ1XXtMo5CUeT7MGyIBorZe8qqXIY6mb4Lu0DrDRg?e=SiMdHu" xr:uid="{7F53E813-0286-493D-B215-1FC7FB003529}"/>
    <hyperlink ref="J152" r:id="rId155" display="../../../../../../../:b:/g/personal/transparencia_ieeg_org_mx/EYU9CjJ1XXtMo5CUeT7MGyIBorZe8qqXIY6mb4Lu0DrDRg?e=SiMdHu" xr:uid="{A114855B-E041-45CF-9224-B1FAE74FAB79}"/>
    <hyperlink ref="J153" r:id="rId156" display="../../../../../../../:b:/g/personal/transparencia_ieeg_org_mx/EYU9CjJ1XXtMo5CUeT7MGyIBorZe8qqXIY6mb4Lu0DrDRg?e=SiMdHu" xr:uid="{CB176146-5780-4A37-A652-E1E98EAC77B6}"/>
    <hyperlink ref="J154" r:id="rId157" display="../../../../../../../:b:/g/personal/transparencia_ieeg_org_mx/EYU9CjJ1XXtMo5CUeT7MGyIBorZe8qqXIY6mb4Lu0DrDRg?e=SiMdHu" xr:uid="{AABDCB81-DFEC-4F6E-92CF-E6722A741C4F}"/>
    <hyperlink ref="J155" r:id="rId158" display="../../../../../../../:b:/g/personal/transparencia_ieeg_org_mx/EYU9CjJ1XXtMo5CUeT7MGyIBorZe8qqXIY6mb4Lu0DrDRg?e=SiMdHu" xr:uid="{9DE736B7-FF7F-4EC2-90B1-BD8AAE8290E6}"/>
    <hyperlink ref="J156" r:id="rId159" display="../../../../../../../:b:/g/personal/transparencia_ieeg_org_mx/EYU9CjJ1XXtMo5CUeT7MGyIBorZe8qqXIY6mb4Lu0DrDRg?e=SiMdHu" xr:uid="{6BA89AFF-545C-4137-A18B-3298BF42BB23}"/>
    <hyperlink ref="J157" r:id="rId160" display="../../../../../../../:b:/g/personal/transparencia_ieeg_org_mx/EYU9CjJ1XXtMo5CUeT7MGyIBorZe8qqXIY6mb4Lu0DrDRg?e=SiMdHu" xr:uid="{806E3B67-3A97-443B-A3EC-C8CF2914DB6D}"/>
    <hyperlink ref="J158" r:id="rId161" display="../../../../../../../:b:/g/personal/transparencia_ieeg_org_mx/EYU9CjJ1XXtMo5CUeT7MGyIBorZe8qqXIY6mb4Lu0DrDRg?e=SiMdHu" xr:uid="{3A13C386-A5E2-467D-A92E-568FA2CB29E4}"/>
    <hyperlink ref="J159" r:id="rId162" display="../../../../../../../:b:/g/personal/transparencia_ieeg_org_mx/EYU9CjJ1XXtMo5CUeT7MGyIBorZe8qqXIY6mb4Lu0DrDRg?e=SiMdHu" xr:uid="{45353B05-0B8E-45EC-8E6E-97F0AB61DF46}"/>
    <hyperlink ref="J160" r:id="rId163" display="../../../../../../../:b:/g/personal/transparencia_ieeg_org_mx/EYU9CjJ1XXtMo5CUeT7MGyIBorZe8qqXIY6mb4Lu0DrDRg?e=SiMdHu" xr:uid="{5262E000-12BC-4893-A538-C728EC6FB130}"/>
    <hyperlink ref="J161" r:id="rId164" display="../../../../../../../:b:/g/personal/transparencia_ieeg_org_mx/EYU9CjJ1XXtMo5CUeT7MGyIBorZe8qqXIY6mb4Lu0DrDRg?e=SiMdHu" xr:uid="{A451D0C5-F404-4D6E-B63B-8BECDDA697EE}"/>
    <hyperlink ref="J162" r:id="rId165" display="../../../../../../../:b:/g/personal/transparencia_ieeg_org_mx/EYU9CjJ1XXtMo5CUeT7MGyIBorZe8qqXIY6mb4Lu0DrDRg?e=SiMdHu" xr:uid="{39249748-A71B-4ADC-B244-BF6344CFE86E}"/>
    <hyperlink ref="J163" r:id="rId166" display="../../../../../../../:b:/g/personal/transparencia_ieeg_org_mx/EYU9CjJ1XXtMo5CUeT7MGyIBorZe8qqXIY6mb4Lu0DrDRg?e=SiMdHu" xr:uid="{4510E500-5E83-40A3-A0BA-DC933A45299B}"/>
    <hyperlink ref="J164" r:id="rId167" display="../../../../../../../:b:/g/personal/transparencia_ieeg_org_mx/EYU9CjJ1XXtMo5CUeT7MGyIBorZe8qqXIY6mb4Lu0DrDRg?e=SiMdHu" xr:uid="{1C6D941C-75B8-46DF-924C-7E9DE3066ADB}"/>
    <hyperlink ref="J167" r:id="rId168" display="../../../../../../../:b:/g/personal/transparencia_ieeg_org_mx/ETwPC1xtvFlMhzU-KLNORUUBG-76xeDORtJza9Ek5TlnVg?e=v8Zqmc" xr:uid="{A41F120F-4A8D-47DE-923D-CDC99A4BF696}"/>
    <hyperlink ref="J168" r:id="rId169" display="../../../../../../../:b:/g/personal/transparencia_ieeg_org_mx/ETwPC1xtvFlMhzU-KLNORUUBG-76xeDORtJza9Ek5TlnVg?e=v8Zqmc" xr:uid="{1960BF53-FB24-4DE8-B1D5-C589F0C30E63}"/>
    <hyperlink ref="J169" r:id="rId170" display="../../../../../../../:b:/g/personal/transparencia_ieeg_org_mx/ETwPC1xtvFlMhzU-KLNORUUBG-76xeDORtJza9Ek5TlnVg?e=v8Zqmc" xr:uid="{928BBAD8-6C55-48E6-8121-21366DA9AC58}"/>
    <hyperlink ref="J170" r:id="rId171" display="../../../../../../../:b:/g/personal/transparencia_ieeg_org_mx/ETwPC1xtvFlMhzU-KLNORUUBG-76xeDORtJza9Ek5TlnVg?e=v8Zqmc" xr:uid="{2925066E-9BD8-407D-8FC9-9F38D41264EA}"/>
    <hyperlink ref="J176" r:id="rId172" display="../../../../../../../:b:/g/personal/transparencia_ieeg_org_mx/EZy_-9OmmLtMpOmoe43arPgBnl5HCpXL2tehGEDhpI6Qsg?e=45gEb3" xr:uid="{319A232C-98DE-4C10-96F2-C47110B6B4B3}"/>
    <hyperlink ref="J177" r:id="rId173" display="../../../../../../../:b:/g/personal/transparencia_ieeg_org_mx/EZy_-9OmmLtMpOmoe43arPgBnl5HCpXL2tehGEDhpI6Qsg?e=45gEb3" xr:uid="{44801ECB-E9AF-4EB0-8E60-554CD33AD06F}"/>
    <hyperlink ref="J178" r:id="rId174" display="../../../../../../../:b:/g/personal/transparencia_ieeg_org_mx/EZy_-9OmmLtMpOmoe43arPgBnl5HCpXL2tehGEDhpI6Qsg?e=45gEb3" xr:uid="{FFC84D92-7573-4AEA-88EF-72458FAA9A29}"/>
    <hyperlink ref="J179" r:id="rId175" display="../../../../../../../:b:/g/personal/transparencia_ieeg_org_mx/EZy_-9OmmLtMpOmoe43arPgBnl5HCpXL2tehGEDhpI6Qsg?e=45gEb3" xr:uid="{D45166FB-66D9-4C16-B00E-A227A579D641}"/>
    <hyperlink ref="J180" r:id="rId176" display="../../../../../../../:b:/g/personal/transparencia_ieeg_org_mx/EZy_-9OmmLtMpOmoe43arPgBnl5HCpXL2tehGEDhpI6Qsg?e=45gEb3" xr:uid="{A836C24F-A96E-4CCC-B8C6-48476FF23002}"/>
    <hyperlink ref="J181" r:id="rId177" display="../../../../../../../:b:/g/personal/transparencia_ieeg_org_mx/EZy_-9OmmLtMpOmoe43arPgBnl5HCpXL2tehGEDhpI6Qsg?e=45gEb3" xr:uid="{85852102-F6F4-4E3F-8FFA-F60697534F87}"/>
    <hyperlink ref="J182" r:id="rId178" display="../../../../../../../:b:/g/personal/transparencia_ieeg_org_mx/EZy_-9OmmLtMpOmoe43arPgBnl5HCpXL2tehGEDhpI6Qsg?e=45gEb3" xr:uid="{4690AC34-0E68-4F17-A680-DF8D0B3B7B36}"/>
    <hyperlink ref="J183" r:id="rId179" display="../../../../../../../:b:/g/personal/transparencia_ieeg_org_mx/EZy_-9OmmLtMpOmoe43arPgBnl5HCpXL2tehGEDhpI6Qsg?e=45gEb3" xr:uid="{8DC513C8-3DD0-48BC-8B95-A3BCDAE59A4A}"/>
    <hyperlink ref="J184" r:id="rId180" display="../../../../../../../:b:/g/personal/transparencia_ieeg_org_mx/EZy_-9OmmLtMpOmoe43arPgBnl5HCpXL2tehGEDhpI6Qsg?e=45gEb3" xr:uid="{9E629953-1688-4E24-B19A-FAD515258BDB}"/>
    <hyperlink ref="J185" r:id="rId181" display="../../../../../../../:b:/g/personal/transparencia_ieeg_org_mx/EZy_-9OmmLtMpOmoe43arPgBnl5HCpXL2tehGEDhpI6Qsg?e=45gEb3" xr:uid="{646E1AEC-C894-4FD7-BF81-9C55951EB3C0}"/>
    <hyperlink ref="J186" r:id="rId182" display="../../../../../../../:b:/g/personal/transparencia_ieeg_org_mx/EZy_-9OmmLtMpOmoe43arPgBnl5HCpXL2tehGEDhpI6Qsg?e=45gEb3" xr:uid="{6AB9F356-9412-4708-9D83-8C65F5064451}"/>
    <hyperlink ref="J187" r:id="rId183" display="../../../../../../../:b:/g/personal/transparencia_ieeg_org_mx/EZy_-9OmmLtMpOmoe43arPgBnl5HCpXL2tehGEDhpI6Qsg?e=45gEb3" xr:uid="{AA4F01BC-64F3-4AF4-B318-C95B1AA23E69}"/>
    <hyperlink ref="J188" r:id="rId184" display="../../../../../../../:b:/g/personal/transparencia_ieeg_org_mx/EZy_-9OmmLtMpOmoe43arPgBnl5HCpXL2tehGEDhpI6Qsg?e=45gEb3" xr:uid="{C2C8FE7C-9102-4761-8A2C-285BF33B8693}"/>
    <hyperlink ref="J189" r:id="rId185" display="../../../../../../../:b:/g/personal/transparencia_ieeg_org_mx/EZy_-9OmmLtMpOmoe43arPgBnl5HCpXL2tehGEDhpI6Qsg?e=45gEb3" xr:uid="{8700AE09-F23C-4475-8150-B68E815341FF}"/>
    <hyperlink ref="J193" r:id="rId186" display="../../../../../../../:b:/g/personal/transparencia_ieeg_org_mx/EZj4LNMv2B5MupHmEU3quRcB0ZEsPQXdpRW393-XT9l0-g?e=u9SuYd" xr:uid="{A32D8B9F-1D76-4FA6-A06A-7EBEC6DF0E01}"/>
    <hyperlink ref="J194" r:id="rId187" display="../../../../../../../:b:/g/personal/transparencia_ieeg_org_mx/EZj4LNMv2B5MupHmEU3quRcB0ZEsPQXdpRW393-XT9l0-g?e=u9SuYd" xr:uid="{5D5F22D6-90F6-4D4E-9FBC-C41CE96A91DF}"/>
    <hyperlink ref="J195" r:id="rId188" display="../../../../../../../:b:/g/personal/transparencia_ieeg_org_mx/EZj4LNMv2B5MupHmEU3quRcB0ZEsPQXdpRW393-XT9l0-g?e=u9SuYd" xr:uid="{ED667F01-376A-462B-BF82-BD665102F9C8}"/>
    <hyperlink ref="J196" r:id="rId189" display="../../../../../../../:b:/g/personal/transparencia_ieeg_org_mx/EZj4LNMv2B5MupHmEU3quRcB0ZEsPQXdpRW393-XT9l0-g?e=u9SuYd" xr:uid="{993DC498-1EF9-45A3-9137-AE4A26C3501F}"/>
    <hyperlink ref="J197" r:id="rId190" display="../../../../../../../:b:/g/personal/transparencia_ieeg_org_mx/EZj4LNMv2B5MupHmEU3quRcB0ZEsPQXdpRW393-XT9l0-g?e=u9SuYd" xr:uid="{74916D75-BCAB-464A-A04C-F6B3D16784E9}"/>
    <hyperlink ref="J198" r:id="rId191" display="../../../../../../../:b:/g/personal/transparencia_ieeg_org_mx/EZj4LNMv2B5MupHmEU3quRcB0ZEsPQXdpRW393-XT9l0-g?e=u9SuYd" xr:uid="{FB052862-840C-44DF-8B33-EC2E72A4764C}"/>
    <hyperlink ref="J199" r:id="rId192" display="../../../../../../../:b:/g/personal/transparencia_ieeg_org_mx/EZj4LNMv2B5MupHmEU3quRcB0ZEsPQXdpRW393-XT9l0-g?e=u9SuYd" xr:uid="{7C22E36A-5741-4F62-B3FD-4FE8F145332C}"/>
    <hyperlink ref="J200" r:id="rId193" display="../../../../../../../:b:/g/personal/transparencia_ieeg_org_mx/EZj4LNMv2B5MupHmEU3quRcB0ZEsPQXdpRW393-XT9l0-g?e=u9SuYd" xr:uid="{9A2438D0-2E47-4002-9D1C-18D59DACCB6D}"/>
    <hyperlink ref="J201" r:id="rId194" display="../../../../../../../:b:/g/personal/transparencia_ieeg_org_mx/EZj4LNMv2B5MupHmEU3quRcB0ZEsPQXdpRW393-XT9l0-g?e=u9SuYd" xr:uid="{CEB77DFD-4E14-4352-AF87-4C32522DD7E3}"/>
    <hyperlink ref="J202" r:id="rId195" display="../../../../../../../:b:/g/personal/transparencia_ieeg_org_mx/EZj4LNMv2B5MupHmEU3quRcB0ZEsPQXdpRW393-XT9l0-g?e=u9SuYd" xr:uid="{3255B35F-91B2-40CD-9A76-A7C2D83B68F1}"/>
    <hyperlink ref="J203" r:id="rId196" display="../../../../../../../:b:/g/personal/transparencia_ieeg_org_mx/EZj4LNMv2B5MupHmEU3quRcB0ZEsPQXdpRW393-XT9l0-g?e=u9SuYd" xr:uid="{208ED9E6-0AA4-42FB-81FC-F8675C05BF68}"/>
    <hyperlink ref="J204" r:id="rId197" display="../../../../../../../:b:/g/personal/transparencia_ieeg_org_mx/EZj4LNMv2B5MupHmEU3quRcB0ZEsPQXdpRW393-XT9l0-g?e=u9SuYd" xr:uid="{1251C800-2BA1-47DD-A0A2-24392C2523C4}"/>
    <hyperlink ref="J205" r:id="rId198" display="../../../../../../../:b:/g/personal/transparencia_ieeg_org_mx/EZj4LNMv2B5MupHmEU3quRcB0ZEsPQXdpRW393-XT9l0-g?e=u9SuYd" xr:uid="{9117A045-3553-4BDB-BFDF-CD3E57C5D81E}"/>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2025-10-13T16:39:55Z</dcterms:created>
  <dcterms:modified xsi:type="dcterms:W3CDTF">2026-05-26T16:20:50Z</dcterms:modified>
</cp:coreProperties>
</file>